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Statistik\"/>
    </mc:Choice>
  </mc:AlternateContent>
  <bookViews>
    <workbookView xWindow="120" yWindow="75" windowWidth="18915" windowHeight="11820" tabRatio="903" activeTab="4"/>
  </bookViews>
  <sheets>
    <sheet name="RANG.GLEICH" sheetId="22" r:id="rId1"/>
    <sheet name="RANG.GLEICH-E" sheetId="23" r:id="rId2"/>
    <sheet name="RANG.MITTELW" sheetId="25" r:id="rId3"/>
    <sheet name="RANG.MITTELW - E" sheetId="26" r:id="rId4"/>
    <sheet name="KGRÖSSTE und KKLEINSTE" sheetId="16" r:id="rId5"/>
    <sheet name="KGRÖSSTE und KKLEINSTE - E" sheetId="2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A" localSheetId="3" hidden="1">#REF!</definedName>
    <definedName name="__123Graph_A" hidden="1">#REF!</definedName>
    <definedName name="__123Graph_ALINEAR" localSheetId="3" hidden="1">#REF!</definedName>
    <definedName name="__123Graph_ALINEAR" hidden="1">#REF!</definedName>
    <definedName name="__123Graph_B" localSheetId="3" hidden="1">#REF!</definedName>
    <definedName name="__123Graph_B" hidden="1">#REF!</definedName>
    <definedName name="__123Graph_C" localSheetId="3" hidden="1">#REF!</definedName>
    <definedName name="__123Graph_C" hidden="1">#REF!</definedName>
    <definedName name="__123Graph_D" localSheetId="2" hidden="1">[1]Abschreibungsmethoden!#REF!</definedName>
    <definedName name="__123Graph_D" localSheetId="3" hidden="1">[1]Abschreibungsmethoden!#REF!</definedName>
    <definedName name="__123Graph_D" hidden="1">#REF!</definedName>
    <definedName name="__123Graph_X" localSheetId="3" hidden="1">#REF!</definedName>
    <definedName name="__123Graph_X" hidden="1">#REF!</definedName>
    <definedName name="__123Graph_XLINEAR" localSheetId="3" hidden="1">#REF!</definedName>
    <definedName name="__123Graph_XLINEAR" hidden="1">#REF!</definedName>
    <definedName name="_r" localSheetId="3">#REF!</definedName>
    <definedName name="_r">#REF!</definedName>
    <definedName name="Abrechnungstermin" localSheetId="3">#REF!</definedName>
    <definedName name="Abrechnungstermin">#REF!</definedName>
    <definedName name="AM">'[2]Mittel und Streuung'!$N$12</definedName>
    <definedName name="Anzahl_Zinstage" localSheetId="3">#REF!</definedName>
    <definedName name="Anzahl_Zinstage">#REF!</definedName>
    <definedName name="Aufgelaufene_Zinsen" localSheetId="3">#REF!</definedName>
    <definedName name="Aufgelaufene_Zinsen">#REF!</definedName>
    <definedName name="Basis_für_Berechnung_der_Zinstage" localSheetId="3">#REF!</definedName>
    <definedName name="Basis_für_Berechnung_der_Zinstage">#REF!</definedName>
    <definedName name="Betrag__Haben" localSheetId="3">#REF!</definedName>
    <definedName name="Betrag__Haben">#REF!</definedName>
    <definedName name="cursource" hidden="1">#N/A</definedName>
    <definedName name="_xlnm.Print_Titles" localSheetId="0">RANG.GLEICH!$1:$1</definedName>
    <definedName name="_xlnm.Print_Titles" localSheetId="1">'RANG.GLEICH-E'!$1:$1</definedName>
    <definedName name="effzins" localSheetId="3">[3]!effzins</definedName>
    <definedName name="effzins">[3]!effzins</definedName>
    <definedName name="Emission" localSheetId="3">#REF!</definedName>
    <definedName name="Emission">#REF!</definedName>
    <definedName name="Erster_Zinstermin" localSheetId="3">#REF!</definedName>
    <definedName name="Erster_Zinstermin">#REF!</definedName>
    <definedName name="fa" localSheetId="3">#REF!</definedName>
    <definedName name="fa">#REF!</definedName>
    <definedName name="Fälligkeit" localSheetId="3">#REF!</definedName>
    <definedName name="Fälligkeit">#REF!</definedName>
    <definedName name="Farbe">'[4]Weinlager (2)'!$D$9:$D$18</definedName>
    <definedName name="fb" localSheetId="3">#REF!</definedName>
    <definedName name="fb">#REF!</definedName>
    <definedName name="fc" localSheetId="3">#REF!</definedName>
    <definedName name="fc">#REF!</definedName>
    <definedName name="fd" localSheetId="3">#REF!</definedName>
    <definedName name="fd">#REF!</definedName>
    <definedName name="fe" localSheetId="3">#REF!</definedName>
    <definedName name="fe">#REF!</definedName>
    <definedName name="ff" localSheetId="3">#REF!</definedName>
    <definedName name="ff">#REF!</definedName>
    <definedName name="fg" localSheetId="3">#REF!</definedName>
    <definedName name="fg">#REF!</definedName>
    <definedName name="fh" localSheetId="3">#REF!</definedName>
    <definedName name="fh">#REF!</definedName>
    <definedName name="fi" localSheetId="3">#REF!</definedName>
    <definedName name="fi">#REF!</definedName>
    <definedName name="fj" localSheetId="3">#REF!</definedName>
    <definedName name="fj">#REF!</definedName>
    <definedName name="fk" localSheetId="3">#REF!</definedName>
    <definedName name="fk">#REF!</definedName>
    <definedName name="fl" localSheetId="3">#REF!</definedName>
    <definedName name="fl">#REF!</definedName>
    <definedName name="fm" localSheetId="3">#REF!</definedName>
    <definedName name="fm">#REF!</definedName>
    <definedName name="fn" localSheetId="3">#REF!</definedName>
    <definedName name="fn">#REF!</definedName>
    <definedName name="freq_bin" localSheetId="3">[5]Fourier!#REF!</definedName>
    <definedName name="freq_bin">[5]Fourier!#REF!</definedName>
    <definedName name="Häuf">'[2]Mittel und Streuung'!$L$5:$L$9</definedName>
    <definedName name="Häuf_K_mitte">'[2]Mittel und Streuung'!$N$5:$N$9</definedName>
    <definedName name="int_ext_sel" hidden="1">1</definedName>
    <definedName name="Jahrgang">'[4]Weinlager (2)'!$E$9:$E$18</definedName>
    <definedName name="K_mitte">'[2]Mittel und Streuung'!$M$5:$M$9</definedName>
    <definedName name="Kaffeelager">[6]DBFunktionen!$A$4:$E$24</definedName>
    <definedName name="Kriterium">'[4]Weinlager (2)'!$B$3:$C$4</definedName>
    <definedName name="Kunden" localSheetId="0">RANG.GLEICH!$B$1:$C$2</definedName>
    <definedName name="Kunden" localSheetId="1">'RANG.GLEICH-E'!$B$1:$C$2</definedName>
    <definedName name="Kurs" localSheetId="3">#REF!</definedName>
    <definedName name="Kurs">#REF!</definedName>
    <definedName name="Kurswert" localSheetId="3">#REF!</definedName>
    <definedName name="Kurswert">#REF!</definedName>
    <definedName name="Land">'[4]Weinlager (2)'!$B$9:$B$18</definedName>
    <definedName name="Maklergebühr" localSheetId="3">#REF!</definedName>
    <definedName name="Maklergebühr">#REF!</definedName>
    <definedName name="nam" localSheetId="3" hidden="1">#REF!</definedName>
    <definedName name="nam" hidden="1">#REF!</definedName>
    <definedName name="nam_2" localSheetId="3" hidden="1">#REF!</definedName>
    <definedName name="nam_2" hidden="1">#REF!</definedName>
    <definedName name="nam_3" localSheetId="3" hidden="1">#REF!</definedName>
    <definedName name="nam_3" hidden="1">#REF!</definedName>
    <definedName name="nam_4" localSheetId="3" hidden="1">#REF!</definedName>
    <definedName name="nam_4" hidden="1">#REF!</definedName>
    <definedName name="nam_5" localSheetId="2" hidden="1">[1]Abschreibungsmethoden!#REF!</definedName>
    <definedName name="nam_5" localSheetId="3" hidden="1">[1]Abschreibungsmethoden!#REF!</definedName>
    <definedName name="nam_5" hidden="1">[7]Abschreibungsmethoden!#REF!</definedName>
    <definedName name="nam_6" localSheetId="3" hidden="1">#REF!</definedName>
    <definedName name="nam_6" hidden="1">#REF!</definedName>
    <definedName name="nam_7" localSheetId="3" hidden="1">#REF!</definedName>
    <definedName name="nam_7" hidden="1">#REF!</definedName>
    <definedName name="Name">'[4]Weinlager (2)'!$A$9:$A$18</definedName>
    <definedName name="Nennwert" localSheetId="3">#REF!</definedName>
    <definedName name="Nennwert">#REF!</definedName>
    <definedName name="Nominalzins" localSheetId="3">#REF!</definedName>
    <definedName name="Nominalzins">#REF!</definedName>
    <definedName name="nomzins" localSheetId="3">[3]!nomzins</definedName>
    <definedName name="nomzins">[3]!nomzins</definedName>
    <definedName name="Provision" localSheetId="3">#REF!</definedName>
    <definedName name="Provision">#REF!</definedName>
    <definedName name="richtig" localSheetId="3">#REF!</definedName>
    <definedName name="richtig">#REF!</definedName>
    <definedName name="s_" localSheetId="3">#REF!</definedName>
    <definedName name="s_">#REF!</definedName>
    <definedName name="Spesen" localSheetId="3">#REF!</definedName>
    <definedName name="Spesen">#REF!</definedName>
    <definedName name="_xlnm.Criteria">[6]DBFunktionen!$A$1:$B$2</definedName>
    <definedName name="t" localSheetId="3">#REF!</definedName>
    <definedName name="t">#REF!</definedName>
    <definedName name="u" localSheetId="3">#REF!</definedName>
    <definedName name="u">#REF!</definedName>
    <definedName name="v" localSheetId="3">#REF!</definedName>
    <definedName name="v">#REF!</definedName>
    <definedName name="W" localSheetId="3">#REF!</definedName>
    <definedName name="W">#REF!</definedName>
    <definedName name="Wert">'[4]Weinlager (2)'!$I$9:$I$18</definedName>
    <definedName name="Werte" localSheetId="2">[8]QUANTIL!$A$5:$A$15</definedName>
    <definedName name="Werte" localSheetId="3">[8]QUANTIL!$A$5:$A$15</definedName>
    <definedName name="Werte">[8]QUANTIL!$A$5:$A$15</definedName>
    <definedName name="x" localSheetId="3">#REF!</definedName>
    <definedName name="x">#REF!</definedName>
    <definedName name="xa" localSheetId="3">#REF!</definedName>
    <definedName name="xa">#REF!</definedName>
    <definedName name="xb" localSheetId="3">#REF!</definedName>
    <definedName name="xb">#REF!</definedName>
    <definedName name="xc" localSheetId="3">#REF!</definedName>
    <definedName name="xc">#REF!</definedName>
    <definedName name="xd" localSheetId="3">#REF!</definedName>
    <definedName name="xd">#REF!</definedName>
    <definedName name="xe" localSheetId="3">#REF!</definedName>
    <definedName name="xe">#REF!</definedName>
    <definedName name="xf" localSheetId="3">#REF!</definedName>
    <definedName name="xf">#REF!</definedName>
    <definedName name="xk" localSheetId="3">#REF!</definedName>
    <definedName name="xk">#REF!</definedName>
    <definedName name="y" localSheetId="3">#REF!</definedName>
    <definedName name="y">#REF!</definedName>
    <definedName name="ya" localSheetId="3">#REF!</definedName>
    <definedName name="ya">#REF!</definedName>
    <definedName name="yb" localSheetId="3">#REF!</definedName>
    <definedName name="yb">#REF!</definedName>
    <definedName name="yc" localSheetId="3">#REF!</definedName>
    <definedName name="yc">#REF!</definedName>
    <definedName name="yd" localSheetId="3">#REF!</definedName>
    <definedName name="yd">#REF!</definedName>
    <definedName name="ye" localSheetId="3">#REF!</definedName>
    <definedName name="ye">#REF!</definedName>
    <definedName name="yf" localSheetId="3">#REF!</definedName>
    <definedName name="yf">#REF!</definedName>
    <definedName name="yk" localSheetId="3">#REF!</definedName>
    <definedName name="yk">#REF!</definedName>
    <definedName name="z_" localSheetId="3">#REF!</definedName>
    <definedName name="z_">#REF!</definedName>
    <definedName name="Zinstermine_pro_Jahr" localSheetId="3">#REF!</definedName>
    <definedName name="Zinstermine_pro_Jahr">#REF!</definedName>
  </definedNames>
  <calcPr calcId="152511"/>
</workbook>
</file>

<file path=xl/calcChain.xml><?xml version="1.0" encoding="utf-8"?>
<calcChain xmlns="http://schemas.openxmlformats.org/spreadsheetml/2006/main">
  <c r="D10" i="26" l="1"/>
  <c r="C10" i="26"/>
  <c r="D9" i="26"/>
  <c r="C9" i="26"/>
  <c r="D8" i="26"/>
  <c r="C8" i="26"/>
  <c r="D7" i="26"/>
  <c r="C7" i="26"/>
  <c r="D6" i="26"/>
  <c r="C6" i="26"/>
  <c r="D5" i="26"/>
  <c r="C5" i="26"/>
  <c r="D4" i="26"/>
  <c r="C4" i="26"/>
  <c r="D3" i="26"/>
  <c r="C3" i="26"/>
  <c r="D2" i="26"/>
  <c r="C2" i="26"/>
  <c r="C2" i="25"/>
  <c r="C3" i="25"/>
  <c r="C4" i="25"/>
  <c r="C5" i="25"/>
  <c r="C6" i="25"/>
  <c r="C7" i="25"/>
  <c r="C8" i="25"/>
  <c r="C9" i="25"/>
  <c r="C10" i="25"/>
  <c r="G8" i="24" l="1"/>
  <c r="G3" i="24"/>
  <c r="A2" i="23"/>
  <c r="A3" i="23"/>
  <c r="A4" i="23"/>
  <c r="A5" i="23"/>
  <c r="A6" i="23"/>
  <c r="A7" i="23"/>
  <c r="A8" i="23"/>
  <c r="A9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</calcChain>
</file>

<file path=xl/sharedStrings.xml><?xml version="1.0" encoding="utf-8"?>
<sst xmlns="http://schemas.openxmlformats.org/spreadsheetml/2006/main" count="228" uniqueCount="115">
  <si>
    <t>Name</t>
  </si>
  <si>
    <t>Vorname</t>
  </si>
  <si>
    <t>Paul</t>
  </si>
  <si>
    <t>Otto</t>
  </si>
  <si>
    <t>Peter</t>
  </si>
  <si>
    <t>Karl</t>
  </si>
  <si>
    <t>Mann</t>
  </si>
  <si>
    <t>Manfred</t>
  </si>
  <si>
    <t>Rang</t>
  </si>
  <si>
    <t>Kunden-Nr</t>
  </si>
  <si>
    <t>Firma</t>
  </si>
  <si>
    <t>Umsatz (€)</t>
  </si>
  <si>
    <t>C36206</t>
  </si>
  <si>
    <t>Wettstein Möbel</t>
  </si>
  <si>
    <t>G37556</t>
  </si>
  <si>
    <t>Bürocenter St. Pirmin</t>
  </si>
  <si>
    <t>C97126</t>
  </si>
  <si>
    <t>Zähringer-Möbel</t>
  </si>
  <si>
    <t>G49580</t>
  </si>
  <si>
    <t>Schreinerei Schröder</t>
  </si>
  <si>
    <t>G34704</t>
  </si>
  <si>
    <t>Ilmenauer &amp; Co.</t>
  </si>
  <si>
    <t>G26207</t>
  </si>
  <si>
    <t>Möbelzeche</t>
  </si>
  <si>
    <t>G32183</t>
  </si>
  <si>
    <t>Trifels Möbel</t>
  </si>
  <si>
    <t>G18746</t>
  </si>
  <si>
    <t>Möbelhaus Deutsches Eck</t>
  </si>
  <si>
    <t>G94909</t>
  </si>
  <si>
    <t>Biomöbel Gera</t>
  </si>
  <si>
    <t>G12521</t>
  </si>
  <si>
    <t>Berliner Möbelhaus</t>
  </si>
  <si>
    <t>A40530</t>
  </si>
  <si>
    <t>Möbelhaus am Donaukanal</t>
  </si>
  <si>
    <t>G68073</t>
  </si>
  <si>
    <t>Möbelwiese</t>
  </si>
  <si>
    <t>G79097</t>
  </si>
  <si>
    <t>Weserbüro OHG</t>
  </si>
  <si>
    <t>G53218</t>
  </si>
  <si>
    <t>Kaiser-Friedrich-Möbel</t>
  </si>
  <si>
    <t>G42725</t>
  </si>
  <si>
    <t>Möbel-Dreyer</t>
  </si>
  <si>
    <t>G32469</t>
  </si>
  <si>
    <t>Möbelhaus Heinkel</t>
  </si>
  <si>
    <t>G38379</t>
  </si>
  <si>
    <t>Mannis Möbelscheune</t>
  </si>
  <si>
    <t>G81545</t>
  </si>
  <si>
    <t>Bürocenter</t>
  </si>
  <si>
    <t>G58369</t>
  </si>
  <si>
    <t>Kultsofa KG</t>
  </si>
  <si>
    <t>G40921</t>
  </si>
  <si>
    <t>Büro Mayer</t>
  </si>
  <si>
    <t>G90974</t>
  </si>
  <si>
    <t>Fugger Bürocenter</t>
  </si>
  <si>
    <t>C80519</t>
  </si>
  <si>
    <t>Mobili Ticino</t>
  </si>
  <si>
    <t>G33334</t>
  </si>
  <si>
    <t>Saarmöbel</t>
  </si>
  <si>
    <t>G91219</t>
  </si>
  <si>
    <t>Wannsee-Büro GmbH</t>
  </si>
  <si>
    <t>G50636</t>
  </si>
  <si>
    <t>Alstermöbel</t>
  </si>
  <si>
    <t>G11597</t>
  </si>
  <si>
    <t>Breitlingcenter</t>
  </si>
  <si>
    <t>A22464</t>
  </si>
  <si>
    <t>Bürocenter Tirol</t>
  </si>
  <si>
    <t>G84733</t>
  </si>
  <si>
    <t>Emscher-Bürocenter</t>
  </si>
  <si>
    <t>G61852</t>
  </si>
  <si>
    <t>Wachwitzmöbel</t>
  </si>
  <si>
    <t>G38050</t>
  </si>
  <si>
    <t>Möbelstube Degehardt</t>
  </si>
  <si>
    <t>G43061</t>
  </si>
  <si>
    <t>Donau-Inn-Ilz Möbelhaus</t>
  </si>
  <si>
    <t>G10936</t>
  </si>
  <si>
    <t>Möbelhaus Borsche</t>
  </si>
  <si>
    <t>G40900</t>
  </si>
  <si>
    <t>Büromeister GmbH</t>
  </si>
  <si>
    <t>G99918</t>
  </si>
  <si>
    <t>Möbelhansa</t>
  </si>
  <si>
    <t>A50940</t>
  </si>
  <si>
    <t>Mozart Möbel</t>
  </si>
  <si>
    <t>G99787</t>
  </si>
  <si>
    <t>KdO</t>
  </si>
  <si>
    <t>G53965</t>
  </si>
  <si>
    <t>Schreinerei Radtke</t>
  </si>
  <si>
    <t>G27063</t>
  </si>
  <si>
    <t>Jeetzedesign</t>
  </si>
  <si>
    <t>G45848</t>
  </si>
  <si>
    <t>LifeStyleTemple</t>
  </si>
  <si>
    <t>C56177</t>
  </si>
  <si>
    <t>Bürohaus Pilatus</t>
  </si>
  <si>
    <t>C43862</t>
  </si>
  <si>
    <t>Bureau Barchel</t>
  </si>
  <si>
    <t>G57566</t>
  </si>
  <si>
    <t>Büroausstattung Murkel</t>
  </si>
  <si>
    <t>Bundesjugendspiele (Weitsprung)</t>
  </si>
  <si>
    <t>Weite</t>
  </si>
  <si>
    <t>Dampf</t>
  </si>
  <si>
    <t>Hänle</t>
  </si>
  <si>
    <t>Napp</t>
  </si>
  <si>
    <t>Stich</t>
  </si>
  <si>
    <t>Michaela</t>
  </si>
  <si>
    <t>Tulpenthal</t>
  </si>
  <si>
    <t>Drittbester Sprung</t>
  </si>
  <si>
    <t>Zweitschlechtester Sprung</t>
  </si>
  <si>
    <t>Monika</t>
  </si>
  <si>
    <t>Ludwig</t>
  </si>
  <si>
    <t>=KGRÖSSTE(C4:C10;3)</t>
  </si>
  <si>
    <t>=KKLEINSTE(C4:C10;2)</t>
  </si>
  <si>
    <t>disqual.</t>
  </si>
  <si>
    <t>RANG.MITTELW()</t>
  </si>
  <si>
    <t>RANG.GLEICH()</t>
  </si>
  <si>
    <t>Zeit</t>
  </si>
  <si>
    <t>Teilnehmer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</si>
</sst>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\ &quot;€&quot;_-;\-* #,##0\ &quot;€&quot;_-;_-* &quot;-&quot;??\ &quot;€&quot;_-;_-@_-"/>
    <numFmt numFmtId="166" formatCode="#,##0.00\ &quot; m&quot;"/>
    <numFmt numFmtId="167" formatCode="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Corbel"/>
      <family val="2"/>
    </font>
    <font>
      <b/>
      <sz val="12"/>
      <color theme="1"/>
      <name val="Corbe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8" applyNumberFormat="0" applyFill="0" applyAlignment="0" applyProtection="0"/>
    <xf numFmtId="0" fontId="1" fillId="0" borderId="0"/>
  </cellStyleXfs>
  <cellXfs count="5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166" fontId="3" fillId="0" borderId="3" xfId="0" applyNumberFormat="1" applyFont="1" applyBorder="1" applyAlignment="1">
      <alignment horizontal="right"/>
    </xf>
    <xf numFmtId="0" fontId="3" fillId="0" borderId="0" xfId="0" quotePrefix="1" applyFont="1"/>
    <xf numFmtId="0" fontId="3" fillId="0" borderId="0" xfId="5" applyFont="1" applyAlignment="1">
      <alignment vertical="center"/>
    </xf>
    <xf numFmtId="0" fontId="3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/>
    </xf>
    <xf numFmtId="0" fontId="6" fillId="0" borderId="1" xfId="5" applyFont="1" applyBorder="1"/>
    <xf numFmtId="165" fontId="6" fillId="0" borderId="1" xfId="1" applyNumberFormat="1" applyFont="1" applyBorder="1"/>
    <xf numFmtId="0" fontId="6" fillId="0" borderId="0" xfId="5" applyFont="1"/>
    <xf numFmtId="0" fontId="6" fillId="0" borderId="1" xfId="5" quotePrefix="1" applyNumberFormat="1" applyFont="1" applyBorder="1"/>
    <xf numFmtId="0" fontId="6" fillId="0" borderId="0" xfId="5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 vertical="center"/>
    </xf>
    <xf numFmtId="0" fontId="3" fillId="2" borderId="1" xfId="5" quotePrefix="1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/>
    </xf>
    <xf numFmtId="0" fontId="3" fillId="0" borderId="6" xfId="5" applyFont="1" applyBorder="1" applyAlignment="1">
      <alignment horizontal="center"/>
    </xf>
    <xf numFmtId="165" fontId="6" fillId="0" borderId="5" xfId="1" applyNumberFormat="1" applyFont="1" applyBorder="1"/>
    <xf numFmtId="0" fontId="3" fillId="2" borderId="10" xfId="5" applyFont="1" applyFill="1" applyBorder="1" applyAlignment="1">
      <alignment horizontal="center" vertical="center"/>
    </xf>
    <xf numFmtId="0" fontId="3" fillId="2" borderId="4" xfId="5" quotePrefix="1" applyNumberFormat="1" applyFont="1" applyFill="1" applyBorder="1" applyAlignment="1">
      <alignment horizontal="center" vertical="center"/>
    </xf>
    <xf numFmtId="0" fontId="3" fillId="2" borderId="11" xfId="5" applyFont="1" applyFill="1" applyBorder="1" applyAlignment="1">
      <alignment horizontal="center" vertical="center"/>
    </xf>
    <xf numFmtId="0" fontId="3" fillId="0" borderId="9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6" fillId="0" borderId="2" xfId="5" applyFont="1" applyBorder="1"/>
    <xf numFmtId="165" fontId="6" fillId="0" borderId="7" xfId="1" applyNumberFormat="1" applyFont="1" applyBorder="1"/>
    <xf numFmtId="0" fontId="8" fillId="0" borderId="0" xfId="8" applyFont="1"/>
    <xf numFmtId="167" fontId="8" fillId="0" borderId="12" xfId="8" applyNumberFormat="1" applyFont="1" applyBorder="1" applyAlignment="1">
      <alignment horizontal="center"/>
    </xf>
    <xf numFmtId="1" fontId="8" fillId="0" borderId="13" xfId="8" applyNumberFormat="1" applyFont="1" applyBorder="1" applyAlignment="1">
      <alignment horizontal="center"/>
    </xf>
    <xf numFmtId="0" fontId="8" fillId="0" borderId="14" xfId="8" applyFont="1" applyBorder="1" applyAlignment="1">
      <alignment horizontal="center"/>
    </xf>
    <xf numFmtId="0" fontId="8" fillId="0" borderId="15" xfId="8" applyFont="1" applyBorder="1" applyAlignment="1">
      <alignment horizontal="center"/>
    </xf>
    <xf numFmtId="167" fontId="8" fillId="0" borderId="16" xfId="8" applyNumberFormat="1" applyFont="1" applyBorder="1" applyAlignment="1">
      <alignment horizontal="center"/>
    </xf>
    <xf numFmtId="1" fontId="8" fillId="0" borderId="17" xfId="8" applyNumberFormat="1" applyFont="1" applyBorder="1" applyAlignment="1">
      <alignment horizontal="center"/>
    </xf>
    <xf numFmtId="2" fontId="8" fillId="0" borderId="5" xfId="8" applyNumberFormat="1" applyFont="1" applyBorder="1" applyAlignment="1">
      <alignment horizontal="center"/>
    </xf>
    <xf numFmtId="0" fontId="8" fillId="0" borderId="18" xfId="8" applyFont="1" applyBorder="1" applyAlignment="1">
      <alignment horizontal="center"/>
    </xf>
    <xf numFmtId="167" fontId="8" fillId="0" borderId="19" xfId="8" applyNumberFormat="1" applyFont="1" applyBorder="1" applyAlignment="1">
      <alignment horizontal="center"/>
    </xf>
    <xf numFmtId="1" fontId="8" fillId="0" borderId="20" xfId="8" applyNumberFormat="1" applyFont="1" applyBorder="1" applyAlignment="1">
      <alignment horizontal="center"/>
    </xf>
    <xf numFmtId="2" fontId="8" fillId="0" borderId="21" xfId="8" applyNumberFormat="1" applyFont="1" applyBorder="1" applyAlignment="1">
      <alignment horizontal="center"/>
    </xf>
    <xf numFmtId="0" fontId="8" fillId="0" borderId="22" xfId="8" applyFont="1" applyBorder="1" applyAlignment="1">
      <alignment horizontal="center"/>
    </xf>
    <xf numFmtId="0" fontId="9" fillId="0" borderId="2" xfId="8" applyFont="1" applyBorder="1" applyAlignment="1">
      <alignment horizontal="center"/>
    </xf>
    <xf numFmtId="0" fontId="7" fillId="0" borderId="8" xfId="7" applyFill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2" xfId="8" applyFont="1" applyBorder="1" applyAlignment="1">
      <alignment horizontal="center"/>
    </xf>
    <xf numFmtId="0" fontId="11" fillId="0" borderId="0" xfId="8" applyFont="1"/>
    <xf numFmtId="0" fontId="11" fillId="0" borderId="22" xfId="8" applyFont="1" applyBorder="1" applyAlignment="1">
      <alignment horizontal="center"/>
    </xf>
    <xf numFmtId="2" fontId="11" fillId="0" borderId="21" xfId="8" applyNumberFormat="1" applyFont="1" applyBorder="1" applyAlignment="1">
      <alignment horizontal="center"/>
    </xf>
    <xf numFmtId="1" fontId="11" fillId="0" borderId="20" xfId="8" applyNumberFormat="1" applyFont="1" applyBorder="1" applyAlignment="1">
      <alignment horizontal="center"/>
    </xf>
    <xf numFmtId="167" fontId="11" fillId="0" borderId="19" xfId="8" applyNumberFormat="1" applyFont="1" applyBorder="1" applyAlignment="1">
      <alignment horizontal="center"/>
    </xf>
    <xf numFmtId="0" fontId="11" fillId="0" borderId="18" xfId="8" applyFont="1" applyBorder="1" applyAlignment="1">
      <alignment horizontal="center"/>
    </xf>
    <xf numFmtId="2" fontId="11" fillId="0" borderId="5" xfId="8" applyNumberFormat="1" applyFont="1" applyBorder="1" applyAlignment="1">
      <alignment horizontal="center"/>
    </xf>
    <xf numFmtId="1" fontId="11" fillId="0" borderId="17" xfId="8" applyNumberFormat="1" applyFont="1" applyBorder="1" applyAlignment="1">
      <alignment horizontal="center"/>
    </xf>
    <xf numFmtId="167" fontId="11" fillId="0" borderId="16" xfId="8" applyNumberFormat="1" applyFont="1" applyBorder="1" applyAlignment="1">
      <alignment horizontal="center"/>
    </xf>
    <xf numFmtId="0" fontId="11" fillId="0" borderId="15" xfId="8" applyFont="1" applyBorder="1" applyAlignment="1">
      <alignment horizontal="center"/>
    </xf>
    <xf numFmtId="0" fontId="11" fillId="0" borderId="14" xfId="8" applyFont="1" applyBorder="1" applyAlignment="1">
      <alignment horizontal="center"/>
    </xf>
    <xf numFmtId="1" fontId="11" fillId="0" borderId="13" xfId="8" applyNumberFormat="1" applyFont="1" applyBorder="1" applyAlignment="1">
      <alignment horizontal="center"/>
    </xf>
    <xf numFmtId="167" fontId="11" fillId="0" borderId="12" xfId="8" applyNumberFormat="1" applyFont="1" applyBorder="1" applyAlignment="1">
      <alignment horizontal="center"/>
    </xf>
  </cellXfs>
  <cellStyles count="9">
    <cellStyle name="Euro" xfId="3"/>
    <cellStyle name="Euro 2" xfId="4"/>
    <cellStyle name="Hyperlink 2" xfId="6"/>
    <cellStyle name="Standard" xfId="0" builtinId="0"/>
    <cellStyle name="Standard 2" xfId="2"/>
    <cellStyle name="Standard 3" xfId="8"/>
    <cellStyle name="Standard_Kundenliste-E" xfId="5"/>
    <cellStyle name="Überschrift 2" xfId="7" builtinId="17"/>
    <cellStyle name="Währung" xfId="1" builtinId="4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* #,##0\ &quot;€&quot;_-;\-* #,##0\ &quot;€&quot;_-;_-* &quot;-&quot;??\ &quot;€&quot;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8</xdr:row>
      <xdr:rowOff>57150</xdr:rowOff>
    </xdr:from>
    <xdr:to>
      <xdr:col>6</xdr:col>
      <xdr:colOff>423599</xdr:colOff>
      <xdr:row>9</xdr:row>
      <xdr:rowOff>114300</xdr:rowOff>
    </xdr:to>
    <xdr:sp macro="" textlink="">
      <xdr:nvSpPr>
        <xdr:cNvPr id="2" name="Freeform 2"/>
        <xdr:cNvSpPr>
          <a:spLocks/>
        </xdr:cNvSpPr>
      </xdr:nvSpPr>
      <xdr:spPr bwMode="auto">
        <a:xfrm>
          <a:off x="4524374" y="1666875"/>
          <a:ext cx="756975" cy="247650"/>
        </a:xfrm>
        <a:custGeom>
          <a:avLst/>
          <a:gdLst>
            <a:gd name="T0" fmla="*/ 0 w 68"/>
            <a:gd name="T1" fmla="*/ 23 h 23"/>
            <a:gd name="T2" fmla="*/ 68 w 68"/>
            <a:gd name="T3" fmla="*/ 23 h 23"/>
            <a:gd name="T4" fmla="*/ 68 w 68"/>
            <a:gd name="T5" fmla="*/ 0 h 23"/>
            <a:gd name="T6" fmla="*/ 0 60000 65536"/>
            <a:gd name="T7" fmla="*/ 0 60000 65536"/>
            <a:gd name="T8" fmla="*/ 0 60000 65536"/>
            <a:gd name="T9" fmla="*/ 0 w 68"/>
            <a:gd name="T10" fmla="*/ 0 h 23"/>
            <a:gd name="T11" fmla="*/ 68 w 68"/>
            <a:gd name="T12" fmla="*/ 23 h 23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8" h="23">
              <a:moveTo>
                <a:pt x="0" y="23"/>
              </a:moveTo>
              <a:lnTo>
                <a:pt x="68" y="23"/>
              </a:lnTo>
              <a:lnTo>
                <a:pt x="68" y="0"/>
              </a:lnTo>
            </a:path>
          </a:pathLst>
        </a:custGeom>
        <a:noFill/>
        <a:ln w="158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609599</xdr:colOff>
      <xdr:row>3</xdr:row>
      <xdr:rowOff>57150</xdr:rowOff>
    </xdr:from>
    <xdr:to>
      <xdr:col>6</xdr:col>
      <xdr:colOff>423599</xdr:colOff>
      <xdr:row>4</xdr:row>
      <xdr:rowOff>114300</xdr:rowOff>
    </xdr:to>
    <xdr:sp macro="" textlink="">
      <xdr:nvSpPr>
        <xdr:cNvPr id="3" name="Freeform 2"/>
        <xdr:cNvSpPr>
          <a:spLocks/>
        </xdr:cNvSpPr>
      </xdr:nvSpPr>
      <xdr:spPr bwMode="auto">
        <a:xfrm>
          <a:off x="4524374" y="695325"/>
          <a:ext cx="756975" cy="247650"/>
        </a:xfrm>
        <a:custGeom>
          <a:avLst/>
          <a:gdLst>
            <a:gd name="T0" fmla="*/ 0 w 68"/>
            <a:gd name="T1" fmla="*/ 23 h 23"/>
            <a:gd name="T2" fmla="*/ 68 w 68"/>
            <a:gd name="T3" fmla="*/ 23 h 23"/>
            <a:gd name="T4" fmla="*/ 68 w 68"/>
            <a:gd name="T5" fmla="*/ 0 h 23"/>
            <a:gd name="T6" fmla="*/ 0 60000 65536"/>
            <a:gd name="T7" fmla="*/ 0 60000 65536"/>
            <a:gd name="T8" fmla="*/ 0 60000 65536"/>
            <a:gd name="T9" fmla="*/ 0 w 68"/>
            <a:gd name="T10" fmla="*/ 0 h 23"/>
            <a:gd name="T11" fmla="*/ 68 w 68"/>
            <a:gd name="T12" fmla="*/ 23 h 23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8" h="23">
              <a:moveTo>
                <a:pt x="0" y="23"/>
              </a:moveTo>
              <a:lnTo>
                <a:pt x="68" y="23"/>
              </a:lnTo>
              <a:lnTo>
                <a:pt x="68" y="0"/>
              </a:lnTo>
            </a:path>
          </a:pathLst>
        </a:custGeom>
        <a:noFill/>
        <a:ln w="158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Beispiele%20f&#252;r%20Ex_Funktionen%202010\Beispiele%20f&#252;r%20Excel%202010\mapFunktione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Excel_Wissenschaft\EXCEL97\11STA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e_10_Beispiele\Map08_rat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ISPIEL\EXCEL\GRBUCH\Map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Beispiele%20f&#252;r%20Ex_Funktionen%202010\Beispiele%20f&#252;r%20Excel%202010\AnalyseFunktione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Kapitel_15_Statistikfunktione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FunktionsbeispieleFuerCD\Beispiele%20f&#252;r%20Excel%202007\mapFunktionen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2010\Kap16_Statistikfunkt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der Rentenrate"/>
      <sheetName val="Abschreibungsmethoden"/>
      <sheetName val="Aufgelaufene Zinsen"/>
      <sheetName val="Datumsreihen"/>
      <sheetName val="Zeitreihen"/>
      <sheetName val="Falsche_Zeitberechnung"/>
      <sheetName val="Korrekte_Zeitberechnung"/>
      <sheetName val="Trigon_Funktionen"/>
      <sheetName val="HYPERB"/>
      <sheetName val="Textfunktionen"/>
      <sheetName val="Rückstand_Vorsprung"/>
      <sheetName val="Abweichung"/>
      <sheetName val="Trend"/>
      <sheetName val="Maßeinheiten"/>
      <sheetName val="Umwandlungsbeispiele"/>
      <sheetName val="Tabelle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auigkeit"/>
      <sheetName val="Grund-Daten"/>
      <sheetName val="Sortierte Daten"/>
      <sheetName val="Klassifizierte Daten"/>
      <sheetName val="Mittelwerte"/>
      <sheetName val="Mittel und Streuung"/>
      <sheetName val="Diskrete Verteilungen"/>
      <sheetName val="Normalverteilung"/>
      <sheetName val="Varianz Formeln"/>
      <sheetName val="Schließende Statistik"/>
      <sheetName val="Tests"/>
      <sheetName val="StatFu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L5">
            <v>3</v>
          </cell>
          <cell r="M5">
            <v>25</v>
          </cell>
          <cell r="N5">
            <v>75</v>
          </cell>
        </row>
        <row r="6">
          <cell r="L6">
            <v>5</v>
          </cell>
          <cell r="M6">
            <v>35</v>
          </cell>
          <cell r="N6">
            <v>175</v>
          </cell>
        </row>
        <row r="7">
          <cell r="L7">
            <v>6</v>
          </cell>
          <cell r="M7">
            <v>45</v>
          </cell>
          <cell r="N7">
            <v>270</v>
          </cell>
        </row>
        <row r="8">
          <cell r="L8">
            <v>5</v>
          </cell>
          <cell r="M8">
            <v>55</v>
          </cell>
          <cell r="N8">
            <v>275</v>
          </cell>
        </row>
        <row r="9">
          <cell r="L9">
            <v>1</v>
          </cell>
          <cell r="M9">
            <v>65</v>
          </cell>
          <cell r="N9">
            <v>65</v>
          </cell>
        </row>
        <row r="12">
          <cell r="N12">
            <v>43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1"/>
      <sheetName val="Ratenkredit"/>
      <sheetName val="Map08_raten"/>
    </sheetNames>
    <definedNames>
      <definedName name="effzins"/>
      <definedName name="nomzins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er 1"/>
      <sheetName val="Filter 2"/>
      <sheetName val="Kriterienbereich"/>
      <sheetName val="Teilergebnis gefiltert"/>
      <sheetName val="Weinlager (2)"/>
    </sheetNames>
    <sheetDataSet>
      <sheetData sheetId="0"/>
      <sheetData sheetId="1"/>
      <sheetData sheetId="2"/>
      <sheetData sheetId="3"/>
      <sheetData sheetId="4">
        <row r="3">
          <cell r="B3" t="str">
            <v>Land</v>
          </cell>
          <cell r="C3" t="str">
            <v>Farbe</v>
          </cell>
        </row>
        <row r="4">
          <cell r="B4" t="str">
            <v>Italien</v>
          </cell>
          <cell r="C4" t="str">
            <v>rot</v>
          </cell>
        </row>
        <row r="9">
          <cell r="A9" t="str">
            <v>Ravello</v>
          </cell>
          <cell r="B9" t="str">
            <v>Italien</v>
          </cell>
          <cell r="D9" t="str">
            <v>rosé</v>
          </cell>
          <cell r="E9">
            <v>1993</v>
          </cell>
          <cell r="I9">
            <v>1180</v>
          </cell>
        </row>
        <row r="10">
          <cell r="A10" t="str">
            <v>Ortenau</v>
          </cell>
          <cell r="B10" t="str">
            <v>Deutschland</v>
          </cell>
          <cell r="D10" t="str">
            <v>rot</v>
          </cell>
          <cell r="E10">
            <v>1993</v>
          </cell>
          <cell r="I10">
            <v>1360</v>
          </cell>
        </row>
        <row r="11">
          <cell r="A11" t="str">
            <v>Médoc</v>
          </cell>
          <cell r="B11" t="str">
            <v>Frankreich</v>
          </cell>
          <cell r="D11" t="str">
            <v>rot</v>
          </cell>
          <cell r="E11">
            <v>1993</v>
          </cell>
          <cell r="I11">
            <v>1500</v>
          </cell>
        </row>
        <row r="12">
          <cell r="A12" t="str">
            <v>Beaujolais</v>
          </cell>
          <cell r="B12" t="str">
            <v>Frankreich</v>
          </cell>
          <cell r="D12" t="str">
            <v>rot</v>
          </cell>
          <cell r="E12">
            <v>1993</v>
          </cell>
          <cell r="I12">
            <v>800</v>
          </cell>
        </row>
        <row r="13">
          <cell r="A13" t="str">
            <v>Freisa</v>
          </cell>
          <cell r="B13" t="str">
            <v>Italien</v>
          </cell>
          <cell r="D13" t="str">
            <v>rot</v>
          </cell>
          <cell r="E13">
            <v>1993</v>
          </cell>
          <cell r="I13">
            <v>468</v>
          </cell>
        </row>
        <row r="14">
          <cell r="A14" t="str">
            <v>Grignolino</v>
          </cell>
          <cell r="B14" t="str">
            <v>Italien</v>
          </cell>
          <cell r="D14" t="str">
            <v>rot</v>
          </cell>
          <cell r="E14">
            <v>1993</v>
          </cell>
          <cell r="I14">
            <v>966</v>
          </cell>
        </row>
        <row r="15">
          <cell r="A15" t="str">
            <v>Barolo</v>
          </cell>
          <cell r="B15" t="str">
            <v>Italien</v>
          </cell>
          <cell r="D15" t="str">
            <v>rot</v>
          </cell>
          <cell r="E15">
            <v>1993</v>
          </cell>
          <cell r="I15">
            <v>1140</v>
          </cell>
        </row>
        <row r="16">
          <cell r="A16" t="str">
            <v>Chianti</v>
          </cell>
          <cell r="B16" t="str">
            <v>Italien</v>
          </cell>
          <cell r="D16" t="str">
            <v>rot</v>
          </cell>
          <cell r="E16">
            <v>1993</v>
          </cell>
          <cell r="I16">
            <v>600</v>
          </cell>
        </row>
        <row r="17">
          <cell r="A17" t="str">
            <v>Brolio</v>
          </cell>
          <cell r="B17" t="str">
            <v>Italien</v>
          </cell>
          <cell r="D17" t="str">
            <v>rot</v>
          </cell>
          <cell r="E17">
            <v>1993</v>
          </cell>
          <cell r="I17">
            <v>1081</v>
          </cell>
        </row>
        <row r="18">
          <cell r="A18" t="str">
            <v>Valpolicella</v>
          </cell>
          <cell r="B18" t="str">
            <v>Italien</v>
          </cell>
          <cell r="D18" t="str">
            <v>rot</v>
          </cell>
          <cell r="E18">
            <v>1993</v>
          </cell>
          <cell r="I18">
            <v>1740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ttliste"/>
      <sheetName val="Anova 1"/>
      <sheetName val="Anova 1 Ausgabe"/>
      <sheetName val="Anova 2"/>
      <sheetName val="Anova 2 Ausgabe"/>
      <sheetName val="Anova 3"/>
      <sheetName val="Anova 3 Ausgabe"/>
      <sheetName val="Korrelation"/>
      <sheetName val="Kovarianz"/>
      <sheetName val="Populationskenngrößen"/>
      <sheetName val="Glätten"/>
      <sheetName val="F-Test"/>
      <sheetName val="Fourier"/>
      <sheetName val="Histogramm"/>
      <sheetName val="Gleitend"/>
      <sheetName val="Zufallszahlen"/>
      <sheetName val="Rang und Quantil"/>
      <sheetName val="Regression"/>
      <sheetName val="Stichprobenziehung"/>
      <sheetName val="T-Test1"/>
      <sheetName val="T-Test2"/>
      <sheetName val="T-Test3"/>
      <sheetName val="Gau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dingtes Zählen"/>
      <sheetName val="Häufigkeit"/>
      <sheetName val="HarmonischesMittel"/>
      <sheetName val="bedingter Mittelwert"/>
      <sheetName val="Quantile"/>
      <sheetName val="Schätzen"/>
      <sheetName val="Korrelation"/>
      <sheetName val="Regression"/>
      <sheetName val="Variation"/>
      <sheetName val="Binomialverteilung"/>
      <sheetName val="Negbinomverteilung"/>
      <sheetName val="Hypergeometrisch"/>
      <sheetName val="Normalverteilung1"/>
      <sheetName val="Normalverteilung2"/>
      <sheetName val="Standardnormalverteilung"/>
      <sheetName val="CHIVerteilung"/>
      <sheetName val="CHIQUTest"/>
      <sheetName val="TVerteilung"/>
      <sheetName val="Weibull"/>
      <sheetName val="DBFunktion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A1" t="str">
            <v>Anbaugebiet</v>
          </cell>
          <cell r="B1" t="str">
            <v>Röstung</v>
          </cell>
        </row>
        <row r="2">
          <cell r="A2" t="str">
            <v>Kolumbien</v>
          </cell>
          <cell r="B2" t="str">
            <v>Espresso</v>
          </cell>
        </row>
        <row r="4">
          <cell r="A4" t="str">
            <v>Bezeichnung</v>
          </cell>
          <cell r="B4" t="str">
            <v>Anbaugebiet</v>
          </cell>
          <cell r="C4" t="str">
            <v>Röstung</v>
          </cell>
          <cell r="D4" t="str">
            <v>Bestand</v>
          </cell>
          <cell r="E4" t="str">
            <v>Preis</v>
          </cell>
        </row>
        <row r="5">
          <cell r="A5" t="str">
            <v>Columbia Mild 500</v>
          </cell>
          <cell r="B5" t="str">
            <v>Kolumbien</v>
          </cell>
          <cell r="C5" t="str">
            <v>mittlere</v>
          </cell>
          <cell r="D5">
            <v>340</v>
          </cell>
          <cell r="E5">
            <v>8</v>
          </cell>
        </row>
        <row r="6">
          <cell r="A6" t="str">
            <v>Columbia Forte 500</v>
          </cell>
          <cell r="B6" t="str">
            <v>Kolumbien</v>
          </cell>
          <cell r="C6" t="str">
            <v>starke</v>
          </cell>
          <cell r="D6">
            <v>340</v>
          </cell>
          <cell r="E6">
            <v>8.1</v>
          </cell>
        </row>
        <row r="7">
          <cell r="A7" t="str">
            <v>Brasilia Premium 1000</v>
          </cell>
          <cell r="B7" t="str">
            <v>Brasilien</v>
          </cell>
          <cell r="C7" t="str">
            <v>Espresso</v>
          </cell>
          <cell r="D7">
            <v>300</v>
          </cell>
          <cell r="E7">
            <v>16</v>
          </cell>
        </row>
        <row r="8">
          <cell r="A8" t="str">
            <v>Brasilia Mild 1000</v>
          </cell>
          <cell r="B8" t="str">
            <v>Brasilien</v>
          </cell>
          <cell r="C8" t="str">
            <v>mittlere</v>
          </cell>
          <cell r="D8">
            <v>300</v>
          </cell>
          <cell r="E8">
            <v>14.5</v>
          </cell>
        </row>
        <row r="9">
          <cell r="A9" t="str">
            <v>Columbia Mild 1000</v>
          </cell>
          <cell r="B9" t="str">
            <v>Kolumbien</v>
          </cell>
          <cell r="C9" t="str">
            <v>mittlere</v>
          </cell>
          <cell r="D9">
            <v>300</v>
          </cell>
          <cell r="E9">
            <v>14.4</v>
          </cell>
        </row>
        <row r="10">
          <cell r="A10" t="str">
            <v>Columbia Forte 1000</v>
          </cell>
          <cell r="B10" t="str">
            <v>Kolumbien</v>
          </cell>
          <cell r="C10" t="str">
            <v>starke</v>
          </cell>
          <cell r="D10">
            <v>300</v>
          </cell>
          <cell r="E10">
            <v>14.8</v>
          </cell>
        </row>
        <row r="11">
          <cell r="A11" t="str">
            <v>Javas Best Forte 500</v>
          </cell>
          <cell r="B11" t="str">
            <v>Java</v>
          </cell>
          <cell r="C11" t="str">
            <v>starke</v>
          </cell>
          <cell r="D11">
            <v>260</v>
          </cell>
          <cell r="E11">
            <v>7.9</v>
          </cell>
        </row>
        <row r="12">
          <cell r="A12" t="str">
            <v>Brasilia Crema 1000</v>
          </cell>
          <cell r="B12" t="str">
            <v>Brasilien</v>
          </cell>
          <cell r="C12" t="str">
            <v>Espresso</v>
          </cell>
          <cell r="D12">
            <v>230</v>
          </cell>
          <cell r="E12">
            <v>15</v>
          </cell>
        </row>
        <row r="13">
          <cell r="A13" t="str">
            <v>Brasilia Mild 500</v>
          </cell>
          <cell r="B13" t="str">
            <v>Brasilien</v>
          </cell>
          <cell r="C13" t="str">
            <v>mittlere</v>
          </cell>
          <cell r="D13">
            <v>230</v>
          </cell>
          <cell r="E13">
            <v>7.9</v>
          </cell>
        </row>
        <row r="14">
          <cell r="A14" t="str">
            <v>Brasilia Forte 500</v>
          </cell>
          <cell r="B14" t="str">
            <v>Brasilien</v>
          </cell>
          <cell r="C14" t="str">
            <v>starke</v>
          </cell>
          <cell r="D14">
            <v>230</v>
          </cell>
          <cell r="E14">
            <v>8.1</v>
          </cell>
        </row>
        <row r="15">
          <cell r="A15" t="str">
            <v>Columbia Supreme 500</v>
          </cell>
          <cell r="B15" t="str">
            <v>Kolumbien</v>
          </cell>
          <cell r="C15" t="str">
            <v>Espresso</v>
          </cell>
          <cell r="D15">
            <v>230</v>
          </cell>
          <cell r="E15">
            <v>8.1999999999999993</v>
          </cell>
        </row>
        <row r="16">
          <cell r="A16" t="str">
            <v>Javas Best Mild 1000</v>
          </cell>
          <cell r="B16" t="str">
            <v>Java</v>
          </cell>
          <cell r="C16" t="str">
            <v>mittlere</v>
          </cell>
          <cell r="D16">
            <v>230</v>
          </cell>
          <cell r="E16">
            <v>14.7</v>
          </cell>
        </row>
        <row r="17">
          <cell r="A17" t="str">
            <v>Javas Best Mild 500</v>
          </cell>
          <cell r="B17" t="str">
            <v>Java</v>
          </cell>
          <cell r="C17" t="str">
            <v>mittlere</v>
          </cell>
          <cell r="D17">
            <v>230</v>
          </cell>
          <cell r="E17">
            <v>8.1</v>
          </cell>
        </row>
        <row r="18">
          <cell r="A18" t="str">
            <v>Brasilia Premium 500</v>
          </cell>
          <cell r="B18" t="str">
            <v>Brasilien</v>
          </cell>
          <cell r="C18" t="str">
            <v>Espresso</v>
          </cell>
          <cell r="D18">
            <v>200</v>
          </cell>
          <cell r="E18">
            <v>9</v>
          </cell>
        </row>
        <row r="19">
          <cell r="A19" t="str">
            <v>Brasilia Crema 500</v>
          </cell>
          <cell r="B19" t="str">
            <v>Brasilien</v>
          </cell>
          <cell r="C19" t="str">
            <v>Espresso</v>
          </cell>
          <cell r="D19">
            <v>200</v>
          </cell>
          <cell r="E19">
            <v>8</v>
          </cell>
        </row>
        <row r="20">
          <cell r="A20" t="str">
            <v>Javas Best Crema 500</v>
          </cell>
          <cell r="B20" t="str">
            <v>Java</v>
          </cell>
          <cell r="C20" t="str">
            <v>Espresso</v>
          </cell>
          <cell r="D20">
            <v>200</v>
          </cell>
          <cell r="E20">
            <v>9</v>
          </cell>
        </row>
        <row r="21">
          <cell r="A21" t="str">
            <v>Javas Best Crema 1000</v>
          </cell>
          <cell r="B21" t="str">
            <v>Java</v>
          </cell>
          <cell r="C21" t="str">
            <v>Espresso</v>
          </cell>
          <cell r="D21">
            <v>170</v>
          </cell>
          <cell r="E21">
            <v>16.600000000000001</v>
          </cell>
        </row>
        <row r="22">
          <cell r="A22" t="str">
            <v>Javas Best Forte 1000</v>
          </cell>
          <cell r="B22" t="str">
            <v>Java</v>
          </cell>
          <cell r="C22" t="str">
            <v>starke</v>
          </cell>
          <cell r="D22">
            <v>170</v>
          </cell>
          <cell r="E22">
            <v>14.9</v>
          </cell>
        </row>
        <row r="23">
          <cell r="A23" t="str">
            <v>Brasilia Forte 1000</v>
          </cell>
          <cell r="B23" t="str">
            <v>Brasilien</v>
          </cell>
          <cell r="C23" t="str">
            <v>starke</v>
          </cell>
          <cell r="D23">
            <v>120</v>
          </cell>
          <cell r="E23">
            <v>15.2</v>
          </cell>
        </row>
        <row r="24">
          <cell r="A24" t="str">
            <v>Columbia Supreme 1000</v>
          </cell>
          <cell r="B24" t="str">
            <v>Kolumbien</v>
          </cell>
          <cell r="C24" t="str">
            <v>Espresso</v>
          </cell>
          <cell r="D24">
            <v>120</v>
          </cell>
          <cell r="E24">
            <v>15.5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der Rentenrate"/>
      <sheetName val="Abschreibungsmethoden"/>
      <sheetName val="Aufgelaufene Zinsen"/>
      <sheetName val="Datumsreihen"/>
      <sheetName val="Zeitreihen"/>
      <sheetName val="Falsche_Zeitberechnung"/>
      <sheetName val="Korrekte_Zeitberechnung"/>
      <sheetName val="Trigon_Funktionen"/>
      <sheetName val="HYPERB"/>
      <sheetName val="Textfunktionen"/>
      <sheetName val="Rückstand_Vorsprung"/>
      <sheetName val="Abweichung"/>
      <sheetName val="Trend"/>
      <sheetName val="Maßeinheiten"/>
      <sheetName val="Umwandlungsbeispiele"/>
      <sheetName val="Tabelle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ückstand_Vorsprung"/>
      <sheetName val="Abweichung"/>
      <sheetName val="ACHSENABSCHNITT"/>
      <sheetName val="BETA.VERT"/>
      <sheetName val="CHIQU.TEST"/>
      <sheetName val="EXPON.VERT"/>
      <sheetName val="F.TEST"/>
      <sheetName val="FISHER"/>
      <sheetName val="RKP"/>
      <sheetName val="GAMMA.VERT"/>
      <sheetName val="G.TEST"/>
      <sheetName val="HAEUFIGKEIT"/>
      <sheetName val="KORRELATION"/>
      <sheetName val="KOVARIANZ"/>
      <sheetName val="MITTELWERTWENN"/>
      <sheetName val="MITTELWERTWENNS"/>
      <sheetName val="NORM.VERT"/>
      <sheetName val="NORM.S.VERT"/>
      <sheetName val="QUANTIL"/>
      <sheetName val="REGRESSION"/>
      <sheetName val="RGP"/>
      <sheetName val="STABW"/>
      <sheetName val="T.INV"/>
      <sheetName val="TREND"/>
      <sheetName val="VARIATION"/>
      <sheetName val="WAHRSCHEINLICHKEIT"/>
      <sheetName val="WEIBULL"/>
      <sheetName val="ZAEHLENWENN"/>
      <sheetName val="ZAEHLENWENNS"/>
      <sheetName val="Statistikfunktion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0</v>
          </cell>
        </row>
        <row r="6">
          <cell r="A6">
            <v>1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2</v>
          </cell>
        </row>
        <row r="10">
          <cell r="A10">
            <v>2</v>
          </cell>
        </row>
        <row r="11">
          <cell r="A11">
            <v>3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4</v>
          </cell>
        </row>
        <row r="15">
          <cell r="A15">
            <v>7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ables/table1.xml><?xml version="1.0" encoding="utf-8"?>
<table xmlns="http://schemas.openxmlformats.org/spreadsheetml/2006/main" id="3" name="Tabelle3" displayName="Tabelle3" ref="A1:D43" totalsRowShown="0" headerRowBorderDxfId="6" tableBorderDxfId="5" totalsRowBorderDxfId="4">
  <autoFilter ref="A1:D43"/>
  <sortState ref="A2:D43">
    <sortCondition ref="A1:A43"/>
  </sortState>
  <tableColumns count="4">
    <tableColumn id="1" name="Rang" dataDxfId="3" dataCellStyle="Standard_Kundenliste-E">
      <calculatedColumnFormula>_xlfn.RANK.EQ(Tabelle3[[#This Row],[Umsatz (€)]],Tabelle3[Umsatz (€)])</calculatedColumnFormula>
    </tableColumn>
    <tableColumn id="2" name="Kunden-Nr" dataDxfId="2" dataCellStyle="Standard_Kundenliste-E"/>
    <tableColumn id="3" name="Firma" dataDxfId="1" dataCellStyle="Standard_Kundenliste-E"/>
    <tableColumn id="4" name="Umsatz (€)" dataDxfId="0" dataCellStyle="Währung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A2" sqref="A2"/>
    </sheetView>
  </sheetViews>
  <sheetFormatPr baseColWidth="10" defaultColWidth="9.7109375" defaultRowHeight="15" x14ac:dyDescent="0.25"/>
  <cols>
    <col min="1" max="1" width="8" style="12" customWidth="1"/>
    <col min="2" max="2" width="10.7109375" style="12" bestFit="1" customWidth="1"/>
    <col min="3" max="3" width="24.7109375" style="10" customWidth="1"/>
    <col min="4" max="4" width="11" style="10" customWidth="1"/>
    <col min="5" max="16384" width="9.7109375" style="10"/>
  </cols>
  <sheetData>
    <row r="1" spans="1:4" s="5" customFormat="1" x14ac:dyDescent="0.2">
      <c r="A1" s="16" t="s">
        <v>8</v>
      </c>
      <c r="B1" s="17" t="s">
        <v>9</v>
      </c>
      <c r="C1" s="17" t="s">
        <v>10</v>
      </c>
      <c r="D1" s="16" t="s">
        <v>11</v>
      </c>
    </row>
    <row r="2" spans="1:4" x14ac:dyDescent="0.25">
      <c r="A2" s="6"/>
      <c r="B2" s="7" t="s">
        <v>22</v>
      </c>
      <c r="C2" s="8" t="s">
        <v>23</v>
      </c>
      <c r="D2" s="9">
        <v>484552</v>
      </c>
    </row>
    <row r="3" spans="1:4" x14ac:dyDescent="0.25">
      <c r="A3" s="6"/>
      <c r="B3" s="7" t="s">
        <v>64</v>
      </c>
      <c r="C3" s="8" t="s">
        <v>65</v>
      </c>
      <c r="D3" s="9">
        <v>480536</v>
      </c>
    </row>
    <row r="4" spans="1:4" x14ac:dyDescent="0.25">
      <c r="A4" s="6"/>
      <c r="B4" s="7" t="s">
        <v>56</v>
      </c>
      <c r="C4" s="8" t="s">
        <v>57</v>
      </c>
      <c r="D4" s="9">
        <v>454900</v>
      </c>
    </row>
    <row r="5" spans="1:4" x14ac:dyDescent="0.25">
      <c r="A5" s="6"/>
      <c r="B5" s="7" t="s">
        <v>54</v>
      </c>
      <c r="C5" s="8" t="s">
        <v>55</v>
      </c>
      <c r="D5" s="9">
        <v>449638</v>
      </c>
    </row>
    <row r="6" spans="1:4" x14ac:dyDescent="0.25">
      <c r="A6" s="6"/>
      <c r="B6" s="7" t="s">
        <v>38</v>
      </c>
      <c r="C6" s="8" t="s">
        <v>39</v>
      </c>
      <c r="D6" s="9">
        <v>426058</v>
      </c>
    </row>
    <row r="7" spans="1:4" x14ac:dyDescent="0.25">
      <c r="A7" s="6"/>
      <c r="B7" s="7" t="s">
        <v>84</v>
      </c>
      <c r="C7" s="8" t="s">
        <v>85</v>
      </c>
      <c r="D7" s="9">
        <v>413439</v>
      </c>
    </row>
    <row r="8" spans="1:4" x14ac:dyDescent="0.25">
      <c r="A8" s="6"/>
      <c r="B8" s="7" t="s">
        <v>90</v>
      </c>
      <c r="C8" s="8" t="s">
        <v>91</v>
      </c>
      <c r="D8" s="9">
        <v>393648</v>
      </c>
    </row>
    <row r="9" spans="1:4" x14ac:dyDescent="0.25">
      <c r="A9" s="6"/>
      <c r="B9" s="7" t="s">
        <v>72</v>
      </c>
      <c r="C9" s="8" t="s">
        <v>73</v>
      </c>
      <c r="D9" s="9">
        <v>393262</v>
      </c>
    </row>
    <row r="10" spans="1:4" x14ac:dyDescent="0.25">
      <c r="A10" s="6"/>
      <c r="B10" s="7" t="s">
        <v>76</v>
      </c>
      <c r="C10" s="8" t="s">
        <v>77</v>
      </c>
      <c r="D10" s="9">
        <v>382413</v>
      </c>
    </row>
    <row r="11" spans="1:4" x14ac:dyDescent="0.25">
      <c r="A11" s="6"/>
      <c r="B11" s="7" t="s">
        <v>42</v>
      </c>
      <c r="C11" s="8" t="s">
        <v>43</v>
      </c>
      <c r="D11" s="9">
        <v>374363</v>
      </c>
    </row>
    <row r="12" spans="1:4" x14ac:dyDescent="0.25">
      <c r="A12" s="6"/>
      <c r="B12" s="7" t="s">
        <v>74</v>
      </c>
      <c r="C12" s="8" t="s">
        <v>75</v>
      </c>
      <c r="D12" s="9">
        <v>365711</v>
      </c>
    </row>
    <row r="13" spans="1:4" x14ac:dyDescent="0.25">
      <c r="A13" s="6"/>
      <c r="B13" s="7" t="s">
        <v>34</v>
      </c>
      <c r="C13" s="8" t="s">
        <v>35</v>
      </c>
      <c r="D13" s="9">
        <v>361121</v>
      </c>
    </row>
    <row r="14" spans="1:4" x14ac:dyDescent="0.25">
      <c r="A14" s="6"/>
      <c r="B14" s="7" t="s">
        <v>26</v>
      </c>
      <c r="C14" s="8" t="s">
        <v>27</v>
      </c>
      <c r="D14" s="9">
        <v>311029</v>
      </c>
    </row>
    <row r="15" spans="1:4" x14ac:dyDescent="0.25">
      <c r="A15" s="6"/>
      <c r="B15" s="7" t="s">
        <v>14</v>
      </c>
      <c r="C15" s="8" t="s">
        <v>15</v>
      </c>
      <c r="D15" s="9">
        <v>309360</v>
      </c>
    </row>
    <row r="16" spans="1:4" x14ac:dyDescent="0.25">
      <c r="A16" s="6"/>
      <c r="B16" s="7" t="s">
        <v>58</v>
      </c>
      <c r="C16" s="8" t="s">
        <v>59</v>
      </c>
      <c r="D16" s="9">
        <v>283149</v>
      </c>
    </row>
    <row r="17" spans="1:4" x14ac:dyDescent="0.25">
      <c r="A17" s="6"/>
      <c r="B17" s="7" t="s">
        <v>30</v>
      </c>
      <c r="C17" s="8" t="s">
        <v>31</v>
      </c>
      <c r="D17" s="9">
        <v>278208</v>
      </c>
    </row>
    <row r="18" spans="1:4" x14ac:dyDescent="0.25">
      <c r="A18" s="6"/>
      <c r="B18" s="7" t="s">
        <v>28</v>
      </c>
      <c r="C18" s="8" t="s">
        <v>29</v>
      </c>
      <c r="D18" s="9">
        <v>263447</v>
      </c>
    </row>
    <row r="19" spans="1:4" x14ac:dyDescent="0.25">
      <c r="A19" s="6"/>
      <c r="B19" s="7" t="s">
        <v>32</v>
      </c>
      <c r="C19" s="8" t="s">
        <v>33</v>
      </c>
      <c r="D19" s="9">
        <v>257817</v>
      </c>
    </row>
    <row r="20" spans="1:4" x14ac:dyDescent="0.25">
      <c r="A20" s="6"/>
      <c r="B20" s="7" t="s">
        <v>66</v>
      </c>
      <c r="C20" s="8" t="s">
        <v>67</v>
      </c>
      <c r="D20" s="9">
        <v>248087</v>
      </c>
    </row>
    <row r="21" spans="1:4" x14ac:dyDescent="0.25">
      <c r="A21" s="6"/>
      <c r="B21" s="7" t="s">
        <v>12</v>
      </c>
      <c r="C21" s="8" t="s">
        <v>13</v>
      </c>
      <c r="D21" s="9">
        <v>232428</v>
      </c>
    </row>
    <row r="22" spans="1:4" x14ac:dyDescent="0.25">
      <c r="A22" s="6"/>
      <c r="B22" s="7" t="s">
        <v>68</v>
      </c>
      <c r="C22" s="8" t="s">
        <v>69</v>
      </c>
      <c r="D22" s="9">
        <v>229912</v>
      </c>
    </row>
    <row r="23" spans="1:4" x14ac:dyDescent="0.25">
      <c r="A23" s="6"/>
      <c r="B23" s="7" t="s">
        <v>40</v>
      </c>
      <c r="C23" s="8" t="s">
        <v>41</v>
      </c>
      <c r="D23" s="9">
        <v>208725</v>
      </c>
    </row>
    <row r="24" spans="1:4" ht="13.5" customHeight="1" x14ac:dyDescent="0.25">
      <c r="A24" s="6"/>
      <c r="B24" s="7" t="s">
        <v>92</v>
      </c>
      <c r="C24" s="8" t="s">
        <v>93</v>
      </c>
      <c r="D24" s="9">
        <v>199443</v>
      </c>
    </row>
    <row r="25" spans="1:4" x14ac:dyDescent="0.25">
      <c r="A25" s="6"/>
      <c r="B25" s="7" t="s">
        <v>24</v>
      </c>
      <c r="C25" s="8" t="s">
        <v>25</v>
      </c>
      <c r="D25" s="9">
        <v>176361</v>
      </c>
    </row>
    <row r="26" spans="1:4" x14ac:dyDescent="0.25">
      <c r="A26" s="6"/>
      <c r="B26" s="7" t="s">
        <v>94</v>
      </c>
      <c r="C26" s="8" t="s">
        <v>95</v>
      </c>
      <c r="D26" s="9">
        <v>125877</v>
      </c>
    </row>
    <row r="27" spans="1:4" x14ac:dyDescent="0.25">
      <c r="A27" s="6"/>
      <c r="B27" s="7" t="s">
        <v>60</v>
      </c>
      <c r="C27" s="8" t="s">
        <v>61</v>
      </c>
      <c r="D27" s="9">
        <v>117536</v>
      </c>
    </row>
    <row r="28" spans="1:4" x14ac:dyDescent="0.25">
      <c r="A28" s="6"/>
      <c r="B28" s="7" t="s">
        <v>50</v>
      </c>
      <c r="C28" s="8" t="s">
        <v>51</v>
      </c>
      <c r="D28" s="9">
        <v>117371</v>
      </c>
    </row>
    <row r="29" spans="1:4" x14ac:dyDescent="0.25">
      <c r="A29" s="6"/>
      <c r="B29" s="7" t="s">
        <v>78</v>
      </c>
      <c r="C29" s="8" t="s">
        <v>79</v>
      </c>
      <c r="D29" s="9">
        <v>111880</v>
      </c>
    </row>
    <row r="30" spans="1:4" x14ac:dyDescent="0.25">
      <c r="A30" s="6"/>
      <c r="B30" s="7" t="s">
        <v>82</v>
      </c>
      <c r="C30" s="8" t="s">
        <v>83</v>
      </c>
      <c r="D30" s="9">
        <v>109917</v>
      </c>
    </row>
    <row r="31" spans="1:4" x14ac:dyDescent="0.25">
      <c r="A31" s="6"/>
      <c r="B31" s="7" t="s">
        <v>44</v>
      </c>
      <c r="C31" s="8" t="s">
        <v>45</v>
      </c>
      <c r="D31" s="9">
        <v>98669</v>
      </c>
    </row>
    <row r="32" spans="1:4" x14ac:dyDescent="0.25">
      <c r="A32" s="6"/>
      <c r="B32" s="7" t="s">
        <v>36</v>
      </c>
      <c r="C32" s="8" t="s">
        <v>37</v>
      </c>
      <c r="D32" s="9">
        <v>94678</v>
      </c>
    </row>
    <row r="33" spans="1:4" x14ac:dyDescent="0.25">
      <c r="A33" s="6"/>
      <c r="B33" s="7" t="s">
        <v>70</v>
      </c>
      <c r="C33" s="8" t="s">
        <v>71</v>
      </c>
      <c r="D33" s="9">
        <v>93188</v>
      </c>
    </row>
    <row r="34" spans="1:4" x14ac:dyDescent="0.25">
      <c r="A34" s="6"/>
      <c r="B34" s="7" t="s">
        <v>62</v>
      </c>
      <c r="C34" s="8" t="s">
        <v>63</v>
      </c>
      <c r="D34" s="9">
        <v>42791</v>
      </c>
    </row>
    <row r="35" spans="1:4" x14ac:dyDescent="0.25">
      <c r="A35" s="6"/>
      <c r="B35" s="7" t="s">
        <v>20</v>
      </c>
      <c r="C35" s="8" t="s">
        <v>21</v>
      </c>
      <c r="D35" s="9">
        <v>41926</v>
      </c>
    </row>
    <row r="36" spans="1:4" x14ac:dyDescent="0.25">
      <c r="A36" s="6"/>
      <c r="B36" s="7" t="s">
        <v>16</v>
      </c>
      <c r="C36" s="11" t="s">
        <v>17</v>
      </c>
      <c r="D36" s="9">
        <v>41434</v>
      </c>
    </row>
    <row r="37" spans="1:4" x14ac:dyDescent="0.25">
      <c r="A37" s="6"/>
      <c r="B37" s="7" t="s">
        <v>18</v>
      </c>
      <c r="C37" s="8" t="s">
        <v>19</v>
      </c>
      <c r="D37" s="9">
        <v>41434</v>
      </c>
    </row>
    <row r="38" spans="1:4" x14ac:dyDescent="0.25">
      <c r="A38" s="6"/>
      <c r="B38" s="7" t="s">
        <v>80</v>
      </c>
      <c r="C38" s="8" t="s">
        <v>81</v>
      </c>
      <c r="D38" s="9">
        <v>33797</v>
      </c>
    </row>
    <row r="39" spans="1:4" x14ac:dyDescent="0.25">
      <c r="A39" s="6"/>
      <c r="B39" s="7" t="s">
        <v>46</v>
      </c>
      <c r="C39" s="8" t="s">
        <v>47</v>
      </c>
      <c r="D39" s="9">
        <v>32288</v>
      </c>
    </row>
    <row r="40" spans="1:4" x14ac:dyDescent="0.25">
      <c r="A40" s="6"/>
      <c r="B40" s="7" t="s">
        <v>88</v>
      </c>
      <c r="C40" s="8" t="s">
        <v>89</v>
      </c>
      <c r="D40" s="9">
        <v>20063</v>
      </c>
    </row>
    <row r="41" spans="1:4" x14ac:dyDescent="0.25">
      <c r="A41" s="6"/>
      <c r="B41" s="7" t="s">
        <v>48</v>
      </c>
      <c r="C41" s="8" t="s">
        <v>49</v>
      </c>
      <c r="D41" s="9">
        <v>10207</v>
      </c>
    </row>
    <row r="42" spans="1:4" x14ac:dyDescent="0.25">
      <c r="A42" s="6"/>
      <c r="B42" s="7" t="s">
        <v>52</v>
      </c>
      <c r="C42" s="8" t="s">
        <v>53</v>
      </c>
      <c r="D42" s="9">
        <v>4852</v>
      </c>
    </row>
    <row r="43" spans="1:4" x14ac:dyDescent="0.25">
      <c r="A43" s="6"/>
      <c r="B43" s="7" t="s">
        <v>86</v>
      </c>
      <c r="C43" s="8" t="s">
        <v>87</v>
      </c>
      <c r="D43" s="9">
        <v>1492</v>
      </c>
    </row>
  </sheetData>
  <sortState ref="A2:D43">
    <sortCondition ref="A5"/>
  </sortState>
  <pageMargins left="0.78740157499999996" right="0.78740157499999996" top="0.984251969" bottom="0.984251969" header="0.5" footer="0.5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D43"/>
  <sheetViews>
    <sheetView topLeftCell="A13" workbookViewId="0">
      <selection activeCell="A2" sqref="A2"/>
    </sheetView>
  </sheetViews>
  <sheetFormatPr baseColWidth="10" defaultColWidth="9.7109375" defaultRowHeight="15" x14ac:dyDescent="0.25"/>
  <cols>
    <col min="1" max="1" width="9.85546875" style="12" bestFit="1" customWidth="1"/>
    <col min="2" max="2" width="15.28515625" style="12" bestFit="1" customWidth="1"/>
    <col min="3" max="3" width="25.140625" style="10" bestFit="1" customWidth="1"/>
    <col min="4" max="4" width="15" style="10" bestFit="1" customWidth="1"/>
    <col min="5" max="16384" width="9.7109375" style="10"/>
  </cols>
  <sheetData>
    <row r="1" spans="1:4" s="5" customFormat="1" x14ac:dyDescent="0.2">
      <c r="A1" s="21" t="s">
        <v>8</v>
      </c>
      <c r="B1" s="22" t="s">
        <v>9</v>
      </c>
      <c r="C1" s="22" t="s">
        <v>10</v>
      </c>
      <c r="D1" s="23" t="s">
        <v>11</v>
      </c>
    </row>
    <row r="2" spans="1:4" x14ac:dyDescent="0.25">
      <c r="A2" s="19">
        <f>_xlfn.RANK.EQ(Tabelle3[[#This Row],[Umsatz (€)]],Tabelle3[Umsatz (€)])</f>
        <v>1</v>
      </c>
      <c r="B2" s="7" t="s">
        <v>22</v>
      </c>
      <c r="C2" s="8" t="s">
        <v>23</v>
      </c>
      <c r="D2" s="20">
        <v>484552</v>
      </c>
    </row>
    <row r="3" spans="1:4" x14ac:dyDescent="0.25">
      <c r="A3" s="19">
        <f>_xlfn.RANK.EQ(Tabelle3[[#This Row],[Umsatz (€)]],Tabelle3[Umsatz (€)])</f>
        <v>2</v>
      </c>
      <c r="B3" s="7" t="s">
        <v>64</v>
      </c>
      <c r="C3" s="8" t="s">
        <v>65</v>
      </c>
      <c r="D3" s="20">
        <v>480536</v>
      </c>
    </row>
    <row r="4" spans="1:4" x14ac:dyDescent="0.25">
      <c r="A4" s="19">
        <f>_xlfn.RANK.EQ(Tabelle3[[#This Row],[Umsatz (€)]],Tabelle3[Umsatz (€)])</f>
        <v>3</v>
      </c>
      <c r="B4" s="7" t="s">
        <v>56</v>
      </c>
      <c r="C4" s="8" t="s">
        <v>57</v>
      </c>
      <c r="D4" s="20">
        <v>454900</v>
      </c>
    </row>
    <row r="5" spans="1:4" x14ac:dyDescent="0.25">
      <c r="A5" s="19">
        <f>_xlfn.RANK.EQ(Tabelle3[[#This Row],[Umsatz (€)]],Tabelle3[Umsatz (€)])</f>
        <v>4</v>
      </c>
      <c r="B5" s="7" t="s">
        <v>54</v>
      </c>
      <c r="C5" s="8" t="s">
        <v>55</v>
      </c>
      <c r="D5" s="20">
        <v>449638</v>
      </c>
    </row>
    <row r="6" spans="1:4" x14ac:dyDescent="0.25">
      <c r="A6" s="19">
        <f>_xlfn.RANK.EQ(Tabelle3[[#This Row],[Umsatz (€)]],Tabelle3[Umsatz (€)])</f>
        <v>5</v>
      </c>
      <c r="B6" s="7" t="s">
        <v>38</v>
      </c>
      <c r="C6" s="8" t="s">
        <v>39</v>
      </c>
      <c r="D6" s="20">
        <v>426058</v>
      </c>
    </row>
    <row r="7" spans="1:4" x14ac:dyDescent="0.25">
      <c r="A7" s="19">
        <f>_xlfn.RANK.EQ(Tabelle3[[#This Row],[Umsatz (€)]],Tabelle3[Umsatz (€)])</f>
        <v>6</v>
      </c>
      <c r="B7" s="7" t="s">
        <v>84</v>
      </c>
      <c r="C7" s="8" t="s">
        <v>85</v>
      </c>
      <c r="D7" s="20">
        <v>413439</v>
      </c>
    </row>
    <row r="8" spans="1:4" x14ac:dyDescent="0.25">
      <c r="A8" s="19">
        <f>_xlfn.RANK.EQ(Tabelle3[[#This Row],[Umsatz (€)]],Tabelle3[Umsatz (€)])</f>
        <v>7</v>
      </c>
      <c r="B8" s="7" t="s">
        <v>90</v>
      </c>
      <c r="C8" s="8" t="s">
        <v>91</v>
      </c>
      <c r="D8" s="20">
        <v>393648</v>
      </c>
    </row>
    <row r="9" spans="1:4" x14ac:dyDescent="0.25">
      <c r="A9" s="19">
        <f>_xlfn.RANK.EQ(Tabelle3[[#This Row],[Umsatz (€)]],Tabelle3[Umsatz (€)])</f>
        <v>8</v>
      </c>
      <c r="B9" s="7" t="s">
        <v>72</v>
      </c>
      <c r="C9" s="8" t="s">
        <v>73</v>
      </c>
      <c r="D9" s="20">
        <v>393262</v>
      </c>
    </row>
    <row r="10" spans="1:4" x14ac:dyDescent="0.25">
      <c r="A10" s="19">
        <f>_xlfn.RANK.EQ(Tabelle3[[#This Row],[Umsatz (€)]],Tabelle3[Umsatz (€)])</f>
        <v>9</v>
      </c>
      <c r="B10" s="7" t="s">
        <v>76</v>
      </c>
      <c r="C10" s="8" t="s">
        <v>77</v>
      </c>
      <c r="D10" s="20">
        <v>382413</v>
      </c>
    </row>
    <row r="11" spans="1:4" x14ac:dyDescent="0.25">
      <c r="A11" s="19">
        <f>_xlfn.RANK.EQ(Tabelle3[[#This Row],[Umsatz (€)]],Tabelle3[Umsatz (€)])</f>
        <v>10</v>
      </c>
      <c r="B11" s="7" t="s">
        <v>42</v>
      </c>
      <c r="C11" s="8" t="s">
        <v>43</v>
      </c>
      <c r="D11" s="20">
        <v>374363</v>
      </c>
    </row>
    <row r="12" spans="1:4" x14ac:dyDescent="0.25">
      <c r="A12" s="19">
        <f>_xlfn.RANK.EQ(Tabelle3[[#This Row],[Umsatz (€)]],Tabelle3[Umsatz (€)])</f>
        <v>11</v>
      </c>
      <c r="B12" s="7" t="s">
        <v>74</v>
      </c>
      <c r="C12" s="8" t="s">
        <v>75</v>
      </c>
      <c r="D12" s="20">
        <v>365711</v>
      </c>
    </row>
    <row r="13" spans="1:4" x14ac:dyDescent="0.25">
      <c r="A13" s="19">
        <f>_xlfn.RANK.EQ(Tabelle3[[#This Row],[Umsatz (€)]],Tabelle3[Umsatz (€)])</f>
        <v>12</v>
      </c>
      <c r="B13" s="7" t="s">
        <v>34</v>
      </c>
      <c r="C13" s="8" t="s">
        <v>35</v>
      </c>
      <c r="D13" s="20">
        <v>361121</v>
      </c>
    </row>
    <row r="14" spans="1:4" x14ac:dyDescent="0.25">
      <c r="A14" s="19">
        <f>_xlfn.RANK.EQ(Tabelle3[[#This Row],[Umsatz (€)]],Tabelle3[Umsatz (€)])</f>
        <v>13</v>
      </c>
      <c r="B14" s="7" t="s">
        <v>26</v>
      </c>
      <c r="C14" s="8" t="s">
        <v>27</v>
      </c>
      <c r="D14" s="20">
        <v>311029</v>
      </c>
    </row>
    <row r="15" spans="1:4" x14ac:dyDescent="0.25">
      <c r="A15" s="19">
        <f>_xlfn.RANK.EQ(Tabelle3[[#This Row],[Umsatz (€)]],Tabelle3[Umsatz (€)])</f>
        <v>14</v>
      </c>
      <c r="B15" s="7" t="s">
        <v>14</v>
      </c>
      <c r="C15" s="8" t="s">
        <v>15</v>
      </c>
      <c r="D15" s="20">
        <v>309360</v>
      </c>
    </row>
    <row r="16" spans="1:4" x14ac:dyDescent="0.25">
      <c r="A16" s="19">
        <f>_xlfn.RANK.EQ(Tabelle3[[#This Row],[Umsatz (€)]],Tabelle3[Umsatz (€)])</f>
        <v>15</v>
      </c>
      <c r="B16" s="7" t="s">
        <v>58</v>
      </c>
      <c r="C16" s="8" t="s">
        <v>59</v>
      </c>
      <c r="D16" s="20">
        <v>283149</v>
      </c>
    </row>
    <row r="17" spans="1:4" x14ac:dyDescent="0.25">
      <c r="A17" s="19">
        <f>_xlfn.RANK.EQ(Tabelle3[[#This Row],[Umsatz (€)]],Tabelle3[Umsatz (€)])</f>
        <v>16</v>
      </c>
      <c r="B17" s="7" t="s">
        <v>30</v>
      </c>
      <c r="C17" s="8" t="s">
        <v>31</v>
      </c>
      <c r="D17" s="20">
        <v>278208</v>
      </c>
    </row>
    <row r="18" spans="1:4" x14ac:dyDescent="0.25">
      <c r="A18" s="19">
        <f>_xlfn.RANK.EQ(Tabelle3[[#This Row],[Umsatz (€)]],Tabelle3[Umsatz (€)])</f>
        <v>17</v>
      </c>
      <c r="B18" s="7" t="s">
        <v>28</v>
      </c>
      <c r="C18" s="8" t="s">
        <v>29</v>
      </c>
      <c r="D18" s="20">
        <v>263447</v>
      </c>
    </row>
    <row r="19" spans="1:4" x14ac:dyDescent="0.25">
      <c r="A19" s="19">
        <f>_xlfn.RANK.EQ(Tabelle3[[#This Row],[Umsatz (€)]],Tabelle3[Umsatz (€)])</f>
        <v>18</v>
      </c>
      <c r="B19" s="7" t="s">
        <v>32</v>
      </c>
      <c r="C19" s="8" t="s">
        <v>33</v>
      </c>
      <c r="D19" s="20">
        <v>257817</v>
      </c>
    </row>
    <row r="20" spans="1:4" x14ac:dyDescent="0.25">
      <c r="A20" s="19">
        <f>_xlfn.RANK.EQ(Tabelle3[[#This Row],[Umsatz (€)]],Tabelle3[Umsatz (€)])</f>
        <v>19</v>
      </c>
      <c r="B20" s="7" t="s">
        <v>66</v>
      </c>
      <c r="C20" s="8" t="s">
        <v>67</v>
      </c>
      <c r="D20" s="20">
        <v>248087</v>
      </c>
    </row>
    <row r="21" spans="1:4" x14ac:dyDescent="0.25">
      <c r="A21" s="19">
        <f>_xlfn.RANK.EQ(Tabelle3[[#This Row],[Umsatz (€)]],Tabelle3[Umsatz (€)])</f>
        <v>20</v>
      </c>
      <c r="B21" s="7" t="s">
        <v>12</v>
      </c>
      <c r="C21" s="8" t="s">
        <v>13</v>
      </c>
      <c r="D21" s="20">
        <v>232428</v>
      </c>
    </row>
    <row r="22" spans="1:4" x14ac:dyDescent="0.25">
      <c r="A22" s="19">
        <f>_xlfn.RANK.EQ(Tabelle3[[#This Row],[Umsatz (€)]],Tabelle3[Umsatz (€)])</f>
        <v>21</v>
      </c>
      <c r="B22" s="7" t="s">
        <v>68</v>
      </c>
      <c r="C22" s="8" t="s">
        <v>69</v>
      </c>
      <c r="D22" s="20">
        <v>229912</v>
      </c>
    </row>
    <row r="23" spans="1:4" x14ac:dyDescent="0.25">
      <c r="A23" s="19">
        <f>_xlfn.RANK.EQ(Tabelle3[[#This Row],[Umsatz (€)]],Tabelle3[Umsatz (€)])</f>
        <v>22</v>
      </c>
      <c r="B23" s="7" t="s">
        <v>40</v>
      </c>
      <c r="C23" s="8" t="s">
        <v>41</v>
      </c>
      <c r="D23" s="20">
        <v>208725</v>
      </c>
    </row>
    <row r="24" spans="1:4" ht="13.5" customHeight="1" x14ac:dyDescent="0.25">
      <c r="A24" s="19">
        <f>_xlfn.RANK.EQ(Tabelle3[[#This Row],[Umsatz (€)]],Tabelle3[Umsatz (€)])</f>
        <v>23</v>
      </c>
      <c r="B24" s="7" t="s">
        <v>92</v>
      </c>
      <c r="C24" s="8" t="s">
        <v>93</v>
      </c>
      <c r="D24" s="20">
        <v>199443</v>
      </c>
    </row>
    <row r="25" spans="1:4" x14ac:dyDescent="0.25">
      <c r="A25" s="19">
        <f>_xlfn.RANK.EQ(Tabelle3[[#This Row],[Umsatz (€)]],Tabelle3[Umsatz (€)])</f>
        <v>24</v>
      </c>
      <c r="B25" s="7" t="s">
        <v>24</v>
      </c>
      <c r="C25" s="8" t="s">
        <v>25</v>
      </c>
      <c r="D25" s="20">
        <v>176361</v>
      </c>
    </row>
    <row r="26" spans="1:4" x14ac:dyDescent="0.25">
      <c r="A26" s="19">
        <f>_xlfn.RANK.EQ(Tabelle3[[#This Row],[Umsatz (€)]],Tabelle3[Umsatz (€)])</f>
        <v>25</v>
      </c>
      <c r="B26" s="7" t="s">
        <v>94</v>
      </c>
      <c r="C26" s="8" t="s">
        <v>95</v>
      </c>
      <c r="D26" s="20">
        <v>125877</v>
      </c>
    </row>
    <row r="27" spans="1:4" x14ac:dyDescent="0.25">
      <c r="A27" s="19">
        <f>_xlfn.RANK.EQ(Tabelle3[[#This Row],[Umsatz (€)]],Tabelle3[Umsatz (€)])</f>
        <v>26</v>
      </c>
      <c r="B27" s="7" t="s">
        <v>60</v>
      </c>
      <c r="C27" s="8" t="s">
        <v>61</v>
      </c>
      <c r="D27" s="20">
        <v>117536</v>
      </c>
    </row>
    <row r="28" spans="1:4" x14ac:dyDescent="0.25">
      <c r="A28" s="19">
        <f>_xlfn.RANK.EQ(Tabelle3[[#This Row],[Umsatz (€)]],Tabelle3[Umsatz (€)])</f>
        <v>27</v>
      </c>
      <c r="B28" s="7" t="s">
        <v>50</v>
      </c>
      <c r="C28" s="8" t="s">
        <v>51</v>
      </c>
      <c r="D28" s="20">
        <v>117371</v>
      </c>
    </row>
    <row r="29" spans="1:4" x14ac:dyDescent="0.25">
      <c r="A29" s="19">
        <f>_xlfn.RANK.EQ(Tabelle3[[#This Row],[Umsatz (€)]],Tabelle3[Umsatz (€)])</f>
        <v>28</v>
      </c>
      <c r="B29" s="7" t="s">
        <v>78</v>
      </c>
      <c r="C29" s="8" t="s">
        <v>79</v>
      </c>
      <c r="D29" s="20">
        <v>111880</v>
      </c>
    </row>
    <row r="30" spans="1:4" x14ac:dyDescent="0.25">
      <c r="A30" s="19">
        <f>_xlfn.RANK.EQ(Tabelle3[[#This Row],[Umsatz (€)]],Tabelle3[Umsatz (€)])</f>
        <v>29</v>
      </c>
      <c r="B30" s="7" t="s">
        <v>82</v>
      </c>
      <c r="C30" s="8" t="s">
        <v>83</v>
      </c>
      <c r="D30" s="20">
        <v>109917</v>
      </c>
    </row>
    <row r="31" spans="1:4" x14ac:dyDescent="0.25">
      <c r="A31" s="19">
        <f>_xlfn.RANK.EQ(Tabelle3[[#This Row],[Umsatz (€)]],Tabelle3[Umsatz (€)])</f>
        <v>30</v>
      </c>
      <c r="B31" s="7" t="s">
        <v>44</v>
      </c>
      <c r="C31" s="8" t="s">
        <v>45</v>
      </c>
      <c r="D31" s="20">
        <v>98669</v>
      </c>
    </row>
    <row r="32" spans="1:4" x14ac:dyDescent="0.25">
      <c r="A32" s="19">
        <f>_xlfn.RANK.EQ(Tabelle3[[#This Row],[Umsatz (€)]],Tabelle3[Umsatz (€)])</f>
        <v>31</v>
      </c>
      <c r="B32" s="7" t="s">
        <v>36</v>
      </c>
      <c r="C32" s="8" t="s">
        <v>37</v>
      </c>
      <c r="D32" s="20">
        <v>94678</v>
      </c>
    </row>
    <row r="33" spans="1:4" x14ac:dyDescent="0.25">
      <c r="A33" s="19">
        <f>_xlfn.RANK.EQ(Tabelle3[[#This Row],[Umsatz (€)]],Tabelle3[Umsatz (€)])</f>
        <v>32</v>
      </c>
      <c r="B33" s="7" t="s">
        <v>70</v>
      </c>
      <c r="C33" s="8" t="s">
        <v>71</v>
      </c>
      <c r="D33" s="20">
        <v>93188</v>
      </c>
    </row>
    <row r="34" spans="1:4" x14ac:dyDescent="0.25">
      <c r="A34" s="19">
        <f>_xlfn.RANK.EQ(Tabelle3[[#This Row],[Umsatz (€)]],Tabelle3[Umsatz (€)])</f>
        <v>33</v>
      </c>
      <c r="B34" s="7" t="s">
        <v>62</v>
      </c>
      <c r="C34" s="8" t="s">
        <v>63</v>
      </c>
      <c r="D34" s="20">
        <v>42791</v>
      </c>
    </row>
    <row r="35" spans="1:4" x14ac:dyDescent="0.25">
      <c r="A35" s="19">
        <f>_xlfn.RANK.EQ(Tabelle3[[#This Row],[Umsatz (€)]],Tabelle3[Umsatz (€)])</f>
        <v>34</v>
      </c>
      <c r="B35" s="7" t="s">
        <v>20</v>
      </c>
      <c r="C35" s="8" t="s">
        <v>21</v>
      </c>
      <c r="D35" s="20">
        <v>41926</v>
      </c>
    </row>
    <row r="36" spans="1:4" x14ac:dyDescent="0.25">
      <c r="A36" s="19">
        <f>_xlfn.RANK.EQ(Tabelle3[[#This Row],[Umsatz (€)]],Tabelle3[Umsatz (€)])</f>
        <v>35</v>
      </c>
      <c r="B36" s="7" t="s">
        <v>16</v>
      </c>
      <c r="C36" s="11" t="s">
        <v>17</v>
      </c>
      <c r="D36" s="20">
        <v>41434</v>
      </c>
    </row>
    <row r="37" spans="1:4" x14ac:dyDescent="0.25">
      <c r="A37" s="19">
        <f>_xlfn.RANK.EQ(Tabelle3[[#This Row],[Umsatz (€)]],Tabelle3[Umsatz (€)])</f>
        <v>35</v>
      </c>
      <c r="B37" s="7" t="s">
        <v>18</v>
      </c>
      <c r="C37" s="8" t="s">
        <v>19</v>
      </c>
      <c r="D37" s="20">
        <v>41434</v>
      </c>
    </row>
    <row r="38" spans="1:4" x14ac:dyDescent="0.25">
      <c r="A38" s="19">
        <f>_xlfn.RANK.EQ(Tabelle3[[#This Row],[Umsatz (€)]],Tabelle3[Umsatz (€)])</f>
        <v>37</v>
      </c>
      <c r="B38" s="7" t="s">
        <v>80</v>
      </c>
      <c r="C38" s="8" t="s">
        <v>81</v>
      </c>
      <c r="D38" s="20">
        <v>33797</v>
      </c>
    </row>
    <row r="39" spans="1:4" x14ac:dyDescent="0.25">
      <c r="A39" s="19">
        <f>_xlfn.RANK.EQ(Tabelle3[[#This Row],[Umsatz (€)]],Tabelle3[Umsatz (€)])</f>
        <v>38</v>
      </c>
      <c r="B39" s="7" t="s">
        <v>46</v>
      </c>
      <c r="C39" s="8" t="s">
        <v>47</v>
      </c>
      <c r="D39" s="20">
        <v>32288</v>
      </c>
    </row>
    <row r="40" spans="1:4" x14ac:dyDescent="0.25">
      <c r="A40" s="19">
        <f>_xlfn.RANK.EQ(Tabelle3[[#This Row],[Umsatz (€)]],Tabelle3[Umsatz (€)])</f>
        <v>39</v>
      </c>
      <c r="B40" s="7" t="s">
        <v>88</v>
      </c>
      <c r="C40" s="8" t="s">
        <v>89</v>
      </c>
      <c r="D40" s="20">
        <v>20063</v>
      </c>
    </row>
    <row r="41" spans="1:4" x14ac:dyDescent="0.25">
      <c r="A41" s="19">
        <f>_xlfn.RANK.EQ(Tabelle3[[#This Row],[Umsatz (€)]],Tabelle3[Umsatz (€)])</f>
        <v>40</v>
      </c>
      <c r="B41" s="7" t="s">
        <v>48</v>
      </c>
      <c r="C41" s="8" t="s">
        <v>49</v>
      </c>
      <c r="D41" s="20">
        <v>10207</v>
      </c>
    </row>
    <row r="42" spans="1:4" x14ac:dyDescent="0.25">
      <c r="A42" s="19">
        <f>_xlfn.RANK.EQ(Tabelle3[[#This Row],[Umsatz (€)]],Tabelle3[Umsatz (€)])</f>
        <v>41</v>
      </c>
      <c r="B42" s="7" t="s">
        <v>52</v>
      </c>
      <c r="C42" s="8" t="s">
        <v>53</v>
      </c>
      <c r="D42" s="20">
        <v>4852</v>
      </c>
    </row>
    <row r="43" spans="1:4" x14ac:dyDescent="0.25">
      <c r="A43" s="24">
        <f>_xlfn.RANK.EQ(Tabelle3[[#This Row],[Umsatz (€)]],Tabelle3[Umsatz (€)])</f>
        <v>42</v>
      </c>
      <c r="B43" s="25" t="s">
        <v>86</v>
      </c>
      <c r="C43" s="26" t="s">
        <v>87</v>
      </c>
      <c r="D43" s="27">
        <v>1492</v>
      </c>
    </row>
  </sheetData>
  <pageMargins left="0.78740157499999996" right="0.78740157499999996" top="0.984251969" bottom="0.984251969" header="0.5" footer="0.5"/>
  <pageSetup paperSize="9" scale="50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2" sqref="C2"/>
    </sheetView>
  </sheetViews>
  <sheetFormatPr baseColWidth="10" defaultRowHeight="15" x14ac:dyDescent="0.2"/>
  <cols>
    <col min="1" max="1" width="13.42578125" style="46" bestFit="1" customWidth="1"/>
    <col min="2" max="2" width="9" style="46" bestFit="1" customWidth="1"/>
    <col min="3" max="3" width="18.85546875" style="46" bestFit="1" customWidth="1"/>
    <col min="4" max="4" width="20.5703125" style="46" bestFit="1" customWidth="1"/>
    <col min="5" max="16384" width="11.42578125" style="46"/>
  </cols>
  <sheetData>
    <row r="1" spans="1:4" ht="16.5" thickBot="1" x14ac:dyDescent="0.3">
      <c r="A1" s="45" t="s">
        <v>114</v>
      </c>
      <c r="B1" s="45" t="s">
        <v>113</v>
      </c>
      <c r="C1" s="45" t="s">
        <v>112</v>
      </c>
      <c r="D1" s="45" t="s">
        <v>111</v>
      </c>
    </row>
    <row r="2" spans="1:4" x14ac:dyDescent="0.2">
      <c r="A2" s="47">
        <v>5</v>
      </c>
      <c r="B2" s="48">
        <v>10.6</v>
      </c>
      <c r="C2" s="49">
        <f t="shared" ref="C2:C10" si="0">_xlfn.RANK.EQ(B2,$B$2:$B$11,1)</f>
        <v>1</v>
      </c>
      <c r="D2" s="50"/>
    </row>
    <row r="3" spans="1:4" x14ac:dyDescent="0.2">
      <c r="A3" s="51">
        <v>9</v>
      </c>
      <c r="B3" s="52">
        <v>10.7</v>
      </c>
      <c r="C3" s="53">
        <f t="shared" si="0"/>
        <v>2</v>
      </c>
      <c r="D3" s="54"/>
    </row>
    <row r="4" spans="1:4" x14ac:dyDescent="0.2">
      <c r="A4" s="51">
        <v>4</v>
      </c>
      <c r="B4" s="52">
        <v>10.8</v>
      </c>
      <c r="C4" s="53">
        <f t="shared" si="0"/>
        <v>3</v>
      </c>
      <c r="D4" s="54"/>
    </row>
    <row r="5" spans="1:4" x14ac:dyDescent="0.2">
      <c r="A5" s="51">
        <v>18</v>
      </c>
      <c r="B5" s="52">
        <v>10.8</v>
      </c>
      <c r="C5" s="53">
        <f t="shared" si="0"/>
        <v>3</v>
      </c>
      <c r="D5" s="54"/>
    </row>
    <row r="6" spans="1:4" x14ac:dyDescent="0.2">
      <c r="A6" s="51">
        <v>3</v>
      </c>
      <c r="B6" s="52">
        <v>10.8</v>
      </c>
      <c r="C6" s="53">
        <f t="shared" si="0"/>
        <v>3</v>
      </c>
      <c r="D6" s="54"/>
    </row>
    <row r="7" spans="1:4" x14ac:dyDescent="0.2">
      <c r="A7" s="51">
        <v>14</v>
      </c>
      <c r="B7" s="52">
        <v>10.9</v>
      </c>
      <c r="C7" s="53">
        <f t="shared" si="0"/>
        <v>6</v>
      </c>
      <c r="D7" s="54"/>
    </row>
    <row r="8" spans="1:4" x14ac:dyDescent="0.2">
      <c r="A8" s="51">
        <v>17</v>
      </c>
      <c r="B8" s="52">
        <v>11.3</v>
      </c>
      <c r="C8" s="53">
        <f t="shared" si="0"/>
        <v>7</v>
      </c>
      <c r="D8" s="54"/>
    </row>
    <row r="9" spans="1:4" x14ac:dyDescent="0.2">
      <c r="A9" s="51">
        <v>13</v>
      </c>
      <c r="B9" s="52">
        <v>11.3</v>
      </c>
      <c r="C9" s="53">
        <f t="shared" si="0"/>
        <v>7</v>
      </c>
      <c r="D9" s="54"/>
    </row>
    <row r="10" spans="1:4" x14ac:dyDescent="0.2">
      <c r="A10" s="51">
        <v>2</v>
      </c>
      <c r="B10" s="52">
        <v>11.5</v>
      </c>
      <c r="C10" s="53">
        <f t="shared" si="0"/>
        <v>9</v>
      </c>
      <c r="D10" s="54"/>
    </row>
    <row r="11" spans="1:4" ht="15.75" thickBot="1" x14ac:dyDescent="0.25">
      <c r="A11" s="55">
        <v>15</v>
      </c>
      <c r="B11" s="56" t="s">
        <v>110</v>
      </c>
      <c r="C11" s="57"/>
      <c r="D11" s="58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D11"/>
  <sheetViews>
    <sheetView workbookViewId="0">
      <selection activeCell="D2" sqref="D2"/>
    </sheetView>
  </sheetViews>
  <sheetFormatPr baseColWidth="10" defaultRowHeight="15.75" x14ac:dyDescent="0.25"/>
  <cols>
    <col min="1" max="1" width="12.5703125" style="28" bestFit="1" customWidth="1"/>
    <col min="2" max="2" width="8.28515625" style="28" bestFit="1" customWidth="1"/>
    <col min="3" max="3" width="17.28515625" style="28" bestFit="1" customWidth="1"/>
    <col min="4" max="4" width="19.5703125" style="28" bestFit="1" customWidth="1"/>
    <col min="5" max="16384" width="11.42578125" style="28"/>
  </cols>
  <sheetData>
    <row r="1" spans="1:4" ht="16.5" thickBot="1" x14ac:dyDescent="0.3">
      <c r="A1" s="41" t="s">
        <v>114</v>
      </c>
      <c r="B1" s="41" t="s">
        <v>113</v>
      </c>
      <c r="C1" s="41" t="s">
        <v>112</v>
      </c>
      <c r="D1" s="41" t="s">
        <v>111</v>
      </c>
    </row>
    <row r="2" spans="1:4" x14ac:dyDescent="0.25">
      <c r="A2" s="40">
        <v>5</v>
      </c>
      <c r="B2" s="39">
        <v>10.6</v>
      </c>
      <c r="C2" s="38">
        <f t="shared" ref="C2:C10" si="0">_xlfn.RANK.EQ(B2,$B$2:$B$11,1)</f>
        <v>1</v>
      </c>
      <c r="D2" s="37">
        <f t="shared" ref="D2:D10" si="1">_xlfn.RANK.AVG(B2,$B$2:$B$11,1)</f>
        <v>1</v>
      </c>
    </row>
    <row r="3" spans="1:4" x14ac:dyDescent="0.25">
      <c r="A3" s="36">
        <v>9</v>
      </c>
      <c r="B3" s="35">
        <v>10.7</v>
      </c>
      <c r="C3" s="34">
        <f t="shared" si="0"/>
        <v>2</v>
      </c>
      <c r="D3" s="33">
        <f t="shared" si="1"/>
        <v>2</v>
      </c>
    </row>
    <row r="4" spans="1:4" x14ac:dyDescent="0.25">
      <c r="A4" s="36">
        <v>4</v>
      </c>
      <c r="B4" s="35">
        <v>10.8</v>
      </c>
      <c r="C4" s="34">
        <f t="shared" si="0"/>
        <v>3</v>
      </c>
      <c r="D4" s="33">
        <f t="shared" si="1"/>
        <v>4</v>
      </c>
    </row>
    <row r="5" spans="1:4" x14ac:dyDescent="0.25">
      <c r="A5" s="36">
        <v>18</v>
      </c>
      <c r="B5" s="35">
        <v>10.8</v>
      </c>
      <c r="C5" s="34">
        <f t="shared" si="0"/>
        <v>3</v>
      </c>
      <c r="D5" s="33">
        <f t="shared" si="1"/>
        <v>4</v>
      </c>
    </row>
    <row r="6" spans="1:4" x14ac:dyDescent="0.25">
      <c r="A6" s="36">
        <v>3</v>
      </c>
      <c r="B6" s="35">
        <v>10.8</v>
      </c>
      <c r="C6" s="34">
        <f t="shared" si="0"/>
        <v>3</v>
      </c>
      <c r="D6" s="33">
        <f t="shared" si="1"/>
        <v>4</v>
      </c>
    </row>
    <row r="7" spans="1:4" x14ac:dyDescent="0.25">
      <c r="A7" s="36">
        <v>14</v>
      </c>
      <c r="B7" s="35">
        <v>10.9</v>
      </c>
      <c r="C7" s="34">
        <f t="shared" si="0"/>
        <v>6</v>
      </c>
      <c r="D7" s="33">
        <f t="shared" si="1"/>
        <v>6</v>
      </c>
    </row>
    <row r="8" spans="1:4" x14ac:dyDescent="0.25">
      <c r="A8" s="36">
        <v>17</v>
      </c>
      <c r="B8" s="35">
        <v>11.3</v>
      </c>
      <c r="C8" s="34">
        <f t="shared" si="0"/>
        <v>7</v>
      </c>
      <c r="D8" s="33">
        <f t="shared" si="1"/>
        <v>7.5</v>
      </c>
    </row>
    <row r="9" spans="1:4" x14ac:dyDescent="0.25">
      <c r="A9" s="36">
        <v>13</v>
      </c>
      <c r="B9" s="35">
        <v>11.3</v>
      </c>
      <c r="C9" s="34">
        <f t="shared" si="0"/>
        <v>7</v>
      </c>
      <c r="D9" s="33">
        <f t="shared" si="1"/>
        <v>7.5</v>
      </c>
    </row>
    <row r="10" spans="1:4" x14ac:dyDescent="0.25">
      <c r="A10" s="36">
        <v>2</v>
      </c>
      <c r="B10" s="35">
        <v>11.5</v>
      </c>
      <c r="C10" s="34">
        <f t="shared" si="0"/>
        <v>9</v>
      </c>
      <c r="D10" s="33">
        <f t="shared" si="1"/>
        <v>9</v>
      </c>
    </row>
    <row r="11" spans="1:4" ht="16.5" thickBot="1" x14ac:dyDescent="0.3">
      <c r="A11" s="32">
        <v>15</v>
      </c>
      <c r="B11" s="31" t="s">
        <v>110</v>
      </c>
      <c r="C11" s="30"/>
      <c r="D11" s="29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J24" sqref="J24"/>
    </sheetView>
  </sheetViews>
  <sheetFormatPr baseColWidth="10" defaultColWidth="12.7109375" defaultRowHeight="15" x14ac:dyDescent="0.25"/>
  <cols>
    <col min="1" max="1" width="11.42578125" style="1" customWidth="1"/>
    <col min="2" max="2" width="13.5703125" style="1" customWidth="1"/>
    <col min="3" max="3" width="10.85546875" style="1" customWidth="1"/>
    <col min="4" max="5" width="11.42578125" style="1" customWidth="1"/>
    <col min="6" max="6" width="14.140625" style="1" customWidth="1"/>
    <col min="7" max="7" width="11.42578125" style="1" customWidth="1"/>
    <col min="8" max="16384" width="12.7109375" style="1"/>
  </cols>
  <sheetData>
    <row r="1" spans="1:7" ht="18" thickBot="1" x14ac:dyDescent="0.35">
      <c r="A1" s="42" t="s">
        <v>96</v>
      </c>
      <c r="B1" s="42"/>
      <c r="C1" s="42"/>
    </row>
    <row r="2" spans="1:7" ht="16.5" thickTop="1" thickBot="1" x14ac:dyDescent="0.3"/>
    <row r="3" spans="1:7" ht="15.75" thickBot="1" x14ac:dyDescent="0.3">
      <c r="A3" s="14" t="s">
        <v>0</v>
      </c>
      <c r="B3" s="14" t="s">
        <v>1</v>
      </c>
      <c r="C3" s="14" t="s">
        <v>97</v>
      </c>
      <c r="E3" s="43" t="s">
        <v>104</v>
      </c>
      <c r="F3" s="44"/>
      <c r="G3" s="3"/>
    </row>
    <row r="4" spans="1:7" x14ac:dyDescent="0.25">
      <c r="A4" s="13" t="s">
        <v>98</v>
      </c>
      <c r="B4" s="13" t="s">
        <v>106</v>
      </c>
      <c r="C4" s="18">
        <v>3.9</v>
      </c>
    </row>
    <row r="5" spans="1:7" x14ac:dyDescent="0.25">
      <c r="A5" s="13" t="s">
        <v>99</v>
      </c>
      <c r="B5" s="13" t="s">
        <v>107</v>
      </c>
      <c r="C5" s="18">
        <v>4.2</v>
      </c>
      <c r="E5" s="4"/>
    </row>
    <row r="6" spans="1:7" x14ac:dyDescent="0.25">
      <c r="A6" s="13" t="s">
        <v>6</v>
      </c>
      <c r="B6" s="13" t="s">
        <v>7</v>
      </c>
      <c r="C6" s="18">
        <v>4.8499999999999996</v>
      </c>
    </row>
    <row r="7" spans="1:7" ht="15.75" thickBot="1" x14ac:dyDescent="0.3">
      <c r="A7" s="13" t="s">
        <v>100</v>
      </c>
      <c r="B7" s="13" t="s">
        <v>5</v>
      </c>
      <c r="C7" s="18">
        <v>4.2</v>
      </c>
    </row>
    <row r="8" spans="1:7" ht="15.75" thickBot="1" x14ac:dyDescent="0.3">
      <c r="A8" s="13" t="s">
        <v>3</v>
      </c>
      <c r="B8" s="13" t="s">
        <v>2</v>
      </c>
      <c r="C8" s="18">
        <v>3.75</v>
      </c>
      <c r="E8" s="43" t="s">
        <v>105</v>
      </c>
      <c r="F8" s="44"/>
      <c r="G8" s="3"/>
    </row>
    <row r="9" spans="1:7" x14ac:dyDescent="0.25">
      <c r="A9" s="13" t="s">
        <v>101</v>
      </c>
      <c r="B9" s="13" t="s">
        <v>102</v>
      </c>
      <c r="C9" s="18">
        <v>4.3</v>
      </c>
    </row>
    <row r="10" spans="1:7" x14ac:dyDescent="0.25">
      <c r="A10" s="13" t="s">
        <v>103</v>
      </c>
      <c r="B10" s="13" t="s">
        <v>4</v>
      </c>
      <c r="C10" s="18">
        <v>5.45</v>
      </c>
      <c r="E10" s="4"/>
    </row>
    <row r="11" spans="1:7" x14ac:dyDescent="0.25">
      <c r="C11" s="2"/>
    </row>
  </sheetData>
  <mergeCells count="3">
    <mergeCell ref="A1:C1"/>
    <mergeCell ref="E3:F3"/>
    <mergeCell ref="E8:F8"/>
  </mergeCell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11"/>
  <sheetViews>
    <sheetView workbookViewId="0">
      <selection activeCell="A2" sqref="A2"/>
    </sheetView>
  </sheetViews>
  <sheetFormatPr baseColWidth="10" defaultColWidth="12.7109375" defaultRowHeight="15" x14ac:dyDescent="0.25"/>
  <cols>
    <col min="1" max="1" width="11.42578125" style="1" customWidth="1"/>
    <col min="2" max="2" width="13.5703125" style="1" customWidth="1"/>
    <col min="3" max="3" width="10.85546875" style="1" customWidth="1"/>
    <col min="4" max="5" width="11.42578125" style="1" customWidth="1"/>
    <col min="6" max="6" width="14.140625" style="1" customWidth="1"/>
    <col min="7" max="7" width="11.42578125" style="1" customWidth="1"/>
    <col min="8" max="16384" width="12.7109375" style="1"/>
  </cols>
  <sheetData>
    <row r="1" spans="1:7" ht="18" thickBot="1" x14ac:dyDescent="0.35">
      <c r="A1" s="42" t="s">
        <v>96</v>
      </c>
      <c r="B1" s="42"/>
      <c r="C1" s="42"/>
    </row>
    <row r="2" spans="1:7" ht="16.5" thickTop="1" thickBot="1" x14ac:dyDescent="0.3"/>
    <row r="3" spans="1:7" ht="15.75" thickBot="1" x14ac:dyDescent="0.3">
      <c r="A3" s="15" t="s">
        <v>0</v>
      </c>
      <c r="B3" s="15" t="s">
        <v>1</v>
      </c>
      <c r="C3" s="15" t="s">
        <v>97</v>
      </c>
      <c r="E3" s="43" t="s">
        <v>104</v>
      </c>
      <c r="F3" s="44"/>
      <c r="G3" s="3">
        <f>LARGE(C4:C10,3)</f>
        <v>4.3</v>
      </c>
    </row>
    <row r="4" spans="1:7" x14ac:dyDescent="0.25">
      <c r="A4" s="13" t="s">
        <v>98</v>
      </c>
      <c r="B4" s="13" t="s">
        <v>106</v>
      </c>
      <c r="C4" s="18">
        <v>3.9</v>
      </c>
    </row>
    <row r="5" spans="1:7" x14ac:dyDescent="0.25">
      <c r="A5" s="13" t="s">
        <v>99</v>
      </c>
      <c r="B5" s="13" t="s">
        <v>107</v>
      </c>
      <c r="C5" s="18">
        <v>4.2</v>
      </c>
      <c r="E5" s="4" t="s">
        <v>108</v>
      </c>
    </row>
    <row r="6" spans="1:7" x14ac:dyDescent="0.25">
      <c r="A6" s="13" t="s">
        <v>6</v>
      </c>
      <c r="B6" s="13" t="s">
        <v>7</v>
      </c>
      <c r="C6" s="18">
        <v>4.8499999999999996</v>
      </c>
    </row>
    <row r="7" spans="1:7" ht="15.75" thickBot="1" x14ac:dyDescent="0.3">
      <c r="A7" s="13" t="s">
        <v>100</v>
      </c>
      <c r="B7" s="13" t="s">
        <v>5</v>
      </c>
      <c r="C7" s="18">
        <v>4.2</v>
      </c>
    </row>
    <row r="8" spans="1:7" ht="15.75" thickBot="1" x14ac:dyDescent="0.3">
      <c r="A8" s="13" t="s">
        <v>3</v>
      </c>
      <c r="B8" s="13" t="s">
        <v>2</v>
      </c>
      <c r="C8" s="18">
        <v>3.75</v>
      </c>
      <c r="E8" s="43" t="s">
        <v>105</v>
      </c>
      <c r="F8" s="44"/>
      <c r="G8" s="3">
        <f>SMALL(C4:C10,2)</f>
        <v>3.9</v>
      </c>
    </row>
    <row r="9" spans="1:7" x14ac:dyDescent="0.25">
      <c r="A9" s="13" t="s">
        <v>101</v>
      </c>
      <c r="B9" s="13" t="s">
        <v>102</v>
      </c>
      <c r="C9" s="18">
        <v>4.3</v>
      </c>
    </row>
    <row r="10" spans="1:7" x14ac:dyDescent="0.25">
      <c r="A10" s="13" t="s">
        <v>103</v>
      </c>
      <c r="B10" s="13" t="s">
        <v>4</v>
      </c>
      <c r="C10" s="18">
        <v>5.45</v>
      </c>
      <c r="E10" s="4" t="s">
        <v>109</v>
      </c>
    </row>
    <row r="11" spans="1:7" x14ac:dyDescent="0.25">
      <c r="C11" s="2"/>
    </row>
  </sheetData>
  <mergeCells count="3">
    <mergeCell ref="A1:C1"/>
    <mergeCell ref="E3:F3"/>
    <mergeCell ref="E8:F8"/>
  </mergeCells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RANG.GLEICH</vt:lpstr>
      <vt:lpstr>RANG.GLEICH-E</vt:lpstr>
      <vt:lpstr>RANG.MITTELW</vt:lpstr>
      <vt:lpstr>RANG.MITTELW - E</vt:lpstr>
      <vt:lpstr>KGRÖSSTE und KKLEINSTE</vt:lpstr>
      <vt:lpstr>KGRÖSSTE und KKLEINSTE - E</vt:lpstr>
      <vt:lpstr>RANG.GLEICH!Drucktitel</vt:lpstr>
      <vt:lpstr>'RANG.GLEICH-E'!Drucktitel</vt:lpstr>
      <vt:lpstr>RANG.GLEICH!Kunden</vt:lpstr>
      <vt:lpstr>'RANG.GLEICH-E'!Kunden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Lehrer</cp:lastModifiedBy>
  <dcterms:created xsi:type="dcterms:W3CDTF">2011-10-05T14:58:26Z</dcterms:created>
  <dcterms:modified xsi:type="dcterms:W3CDTF">2015-06-14T20:47:27Z</dcterms:modified>
</cp:coreProperties>
</file>